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'Föranmälan'!$A$1:$R$32</definedName>
  </definedNames>
  <calcPr fullCalcOnLoad="1"/>
</workbook>
</file>

<file path=xl/sharedStrings.xml><?xml version="1.0" encoding="utf-8"?>
<sst xmlns="http://schemas.openxmlformats.org/spreadsheetml/2006/main" count="153" uniqueCount="96">
  <si>
    <t>Klass</t>
  </si>
  <si>
    <t>Namn</t>
  </si>
  <si>
    <t>BJÖRKSKOTTET</t>
  </si>
  <si>
    <t>TAVELTRÄFFEN</t>
  </si>
  <si>
    <t>U</t>
  </si>
  <si>
    <t>Ligg</t>
  </si>
  <si>
    <t>Bana 6,5 mm</t>
  </si>
  <si>
    <t>Klassindelning</t>
  </si>
  <si>
    <t>Björkskottet 6,5 mm</t>
  </si>
  <si>
    <t>Björkskottet Korthållsfält</t>
  </si>
  <si>
    <t>Tavelträffen 6,5 mm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</si>
  <si>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</si>
  <si>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</si>
  <si>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</si>
  <si>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</si>
  <si>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</si>
  <si>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</si>
  <si>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</si>
  <si>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</si>
  <si>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</si>
  <si>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</si>
  <si>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</si>
  <si>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</si>
  <si>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</si>
  <si>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</si>
  <si>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</si>
  <si>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</si>
  <si>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</si>
  <si>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</si>
  <si>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</si>
  <si>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</si>
  <si>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</si>
  <si>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</si>
  <si>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</si>
  <si>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</si>
  <si>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8 stationer med okända avstånd</t>
  </si>
  <si>
    <t>Huvudskjutning + Mellanserie enligt Nationella regelboken</t>
  </si>
  <si>
    <t>5-kamp för hela familjen</t>
  </si>
  <si>
    <t>På kvällen anordnas den traditionella 5-kampen</t>
  </si>
  <si>
    <t>S:a</t>
  </si>
  <si>
    <t>Tävling A</t>
  </si>
  <si>
    <t>Tävling B</t>
  </si>
  <si>
    <t>Lag 1</t>
  </si>
  <si>
    <t>Lag 2</t>
  </si>
  <si>
    <t>Lag 4</t>
  </si>
  <si>
    <t>Lag 5</t>
  </si>
  <si>
    <t>Lag 3</t>
  </si>
  <si>
    <t>Björkskottet 6,5mm</t>
  </si>
  <si>
    <t>Tävling B: 3 x 5 skott eller 15 skott liggande för de olika klasserna</t>
  </si>
  <si>
    <t>Finaler för de bästa i resp klass efter Tävling A + B</t>
  </si>
  <si>
    <t>9 juli</t>
  </si>
  <si>
    <t>7 juli</t>
  </si>
  <si>
    <t>8 juli, kväll</t>
  </si>
  <si>
    <t>8 juli</t>
  </si>
  <si>
    <t>Sen-E</t>
  </si>
  <si>
    <t>Sen/Vet S</t>
  </si>
  <si>
    <t>SM Korthåll liggande</t>
  </si>
  <si>
    <t>SM Korthåll ställningar</t>
  </si>
  <si>
    <t>SM Korthåll fält</t>
  </si>
  <si>
    <t>SM</t>
  </si>
  <si>
    <t>SM Vet</t>
  </si>
  <si>
    <t>RM Vet</t>
  </si>
  <si>
    <t>RM KF15</t>
  </si>
  <si>
    <t>6 juli</t>
  </si>
  <si>
    <t>7 juli, kväll</t>
  </si>
  <si>
    <t>Korthåll liggande</t>
  </si>
  <si>
    <t>Korthåll fält</t>
  </si>
  <si>
    <t>Föreningslag</t>
  </si>
  <si>
    <t>Korthåll ställningar</t>
  </si>
  <si>
    <t>Lagtävlingar</t>
  </si>
  <si>
    <t>Reserv 1</t>
  </si>
  <si>
    <t>Reserv 2</t>
  </si>
  <si>
    <t>RM KF17</t>
  </si>
  <si>
    <t>Lördag 6 juli</t>
  </si>
  <si>
    <t>Måndag 8 juli</t>
  </si>
  <si>
    <t>Tisdag 9 juli</t>
  </si>
  <si>
    <t>Söndag 7 juli</t>
  </si>
  <si>
    <t>Tävling A: 20 skott liggande för alla klasser (15 skott i tävling A)</t>
  </si>
  <si>
    <t>Tavelträffen 6,5mm, Tävling A &amp; Tävling B</t>
  </si>
  <si>
    <t>Första start preliminärt kl 08:00</t>
  </si>
  <si>
    <t>NM-uttagning i både liggande och ställningar</t>
  </si>
  <si>
    <t>Första start preliminärt kl 16:00</t>
  </si>
  <si>
    <t>Mästerskapsprogram enligt Nationella regelboken</t>
  </si>
  <si>
    <t>SM &amp; RM Korthåll, liggande</t>
  </si>
  <si>
    <t>7 stationer med okända avstånd</t>
  </si>
  <si>
    <t>SM Korthåll, ställningar</t>
  </si>
  <si>
    <t>Första start preliminärt kl 15:00</t>
  </si>
  <si>
    <t>Första start preliminärt kl 09:00</t>
  </si>
  <si>
    <t>RM KL15</t>
  </si>
  <si>
    <t>Tavelträffen &amp; SM: Ramselefors Skytteförening, Bankgiro: 5350 - 7406</t>
  </si>
  <si>
    <t>SM KORTHÅLL</t>
  </si>
  <si>
    <t>Björkskottet Korthåll fält</t>
  </si>
  <si>
    <t>SM &amp; RM Korthåll fält</t>
  </si>
  <si>
    <t>Skall vara oss tillhanda senast måndag 24 juni 2019</t>
  </si>
  <si>
    <t>Tävlingen är öppen för alla skyttar oavsett nationalitet</t>
  </si>
  <si>
    <t>Björkskottet &amp; Tavelträffen &amp; SM Korthåll i Ramsele, 6 - 9 juli 2019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</si>
</sst>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8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44" fillId="33" borderId="15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3" fontId="0" fillId="7" borderId="22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5" xfId="0" applyNumberFormat="1" applyFill="1" applyBorder="1" applyAlignment="1">
      <alignment horizontal="center"/>
    </xf>
    <xf numFmtId="1" fontId="0" fillId="4" borderId="21" xfId="0" applyNumberFormat="1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7" borderId="26" xfId="0" applyFill="1" applyBorder="1" applyAlignment="1" applyProtection="1">
      <alignment horizontal="center"/>
      <protection/>
    </xf>
    <xf numFmtId="0" fontId="0" fillId="7" borderId="27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5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/>
    </xf>
    <xf numFmtId="6" fontId="0" fillId="7" borderId="0" xfId="0" applyNumberFormat="1" applyFill="1" applyBorder="1" applyAlignment="1">
      <alignment horizontal="left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7" borderId="0" xfId="0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0" fillId="7" borderId="24" xfId="0" applyFont="1" applyFill="1" applyBorder="1" applyAlignment="1">
      <alignment horizontal="center"/>
    </xf>
    <xf numFmtId="0" fontId="50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46" fillId="4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6" fillId="7" borderId="23" xfId="0" applyFont="1" applyFill="1" applyBorder="1" applyAlignment="1">
      <alignment horizontal="center"/>
    </xf>
    <xf numFmtId="0" fontId="46" fillId="7" borderId="15" xfId="0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46" fillId="4" borderId="15" xfId="0" applyFont="1" applyFill="1" applyBorder="1" applyAlignment="1" quotePrefix="1">
      <alignment horizontal="center"/>
    </xf>
    <xf numFmtId="3" fontId="46" fillId="4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46" fillId="7" borderId="3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2.140625" style="15" customWidth="1"/>
    <col min="2" max="2" width="9.140625" style="15" customWidth="1"/>
    <col min="3" max="3" width="7.7109375" style="15" customWidth="1"/>
    <col min="4" max="4" width="6.7109375" style="15" customWidth="1"/>
    <col min="5" max="5" width="7.7109375" style="15" customWidth="1"/>
    <col min="6" max="6" width="6.7109375" style="15" customWidth="1"/>
    <col min="7" max="7" width="9.7109375" style="15" customWidth="1"/>
    <col min="8" max="8" width="10.7109375" style="15" customWidth="1"/>
    <col min="9" max="9" width="7.7109375" style="15" customWidth="1"/>
    <col min="10" max="10" width="8.7109375" style="15" customWidth="1"/>
    <col min="11" max="11" width="11.8515625" style="15" customWidth="1"/>
    <col min="12" max="12" width="7.7109375" style="15" customWidth="1"/>
    <col min="13" max="13" width="8.7109375" style="15" customWidth="1"/>
    <col min="14" max="14" width="11.8515625" style="15" customWidth="1"/>
    <col min="15" max="15" width="7.7109375" style="15" customWidth="1"/>
    <col min="16" max="16" width="7.57421875" style="60" customWidth="1"/>
    <col min="17" max="17" width="11.8515625" style="60" customWidth="1"/>
    <col min="18" max="18" width="7.7109375" style="45" customWidth="1"/>
    <col min="19" max="19" width="1.1484375" style="15" customWidth="1"/>
    <col min="20" max="20" width="23.7109375" style="15" bestFit="1" customWidth="1"/>
    <col min="21" max="21" width="5.28125" style="16" bestFit="1" customWidth="1"/>
    <col min="22" max="22" width="8.421875" style="16" bestFit="1" customWidth="1"/>
    <col min="23" max="23" width="6.57421875" style="16" bestFit="1" customWidth="1"/>
    <col min="24" max="24" width="8.57421875" style="16" bestFit="1" customWidth="1"/>
    <col min="25" max="25" width="8.140625" style="16" bestFit="1" customWidth="1"/>
    <col min="26" max="26" width="5.140625" style="16" bestFit="1" customWidth="1"/>
    <col min="27" max="27" width="3.57421875" style="15" bestFit="1" customWidth="1"/>
    <col min="28" max="32" width="5.140625" style="15" customWidth="1"/>
    <col min="33" max="37" width="6.7109375" style="15" customWidth="1"/>
    <col min="38" max="16384" width="9.140625" style="15" customWidth="1"/>
  </cols>
  <sheetData>
    <row r="1" spans="1:33" s="14" customFormat="1" ht="24" customHeight="1">
      <c r="A1" s="61" t="s">
        <v>22</v>
      </c>
      <c r="B1" s="61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8"/>
      <c r="Q1" s="68"/>
      <c r="R1" s="69"/>
      <c r="T1" s="30" t="s">
        <v>7</v>
      </c>
      <c r="U1" s="31"/>
      <c r="V1" s="31"/>
      <c r="W1" s="31"/>
      <c r="X1" s="31"/>
      <c r="Y1" s="31"/>
      <c r="Z1" s="31"/>
      <c r="AA1" s="30"/>
      <c r="AG1" s="30" t="s">
        <v>69</v>
      </c>
    </row>
    <row r="2" spans="1:33" s="18" customFormat="1" ht="15.75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0"/>
      <c r="Q2" s="70"/>
      <c r="R2" s="71"/>
      <c r="T2" s="18" t="s">
        <v>8</v>
      </c>
      <c r="U2" s="19" t="s">
        <v>54</v>
      </c>
      <c r="V2" s="19" t="s">
        <v>55</v>
      </c>
      <c r="W2" s="19" t="s">
        <v>12</v>
      </c>
      <c r="X2" s="19" t="s">
        <v>11</v>
      </c>
      <c r="Y2" s="19" t="s">
        <v>5</v>
      </c>
      <c r="Z2" s="19"/>
      <c r="AA2" s="20"/>
      <c r="AC2" s="59" t="s">
        <v>42</v>
      </c>
      <c r="AD2" s="59" t="s">
        <v>43</v>
      </c>
      <c r="AE2" s="59" t="s">
        <v>46</v>
      </c>
      <c r="AF2" s="59" t="s">
        <v>44</v>
      </c>
      <c r="AG2" s="59" t="s">
        <v>45</v>
      </c>
    </row>
    <row r="3" spans="1:27" s="32" customFormat="1" ht="13.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72"/>
      <c r="Q3" s="72"/>
      <c r="R3" s="73"/>
      <c r="T3" s="18" t="s">
        <v>9</v>
      </c>
      <c r="U3" s="19" t="s">
        <v>13</v>
      </c>
      <c r="V3" s="19" t="s">
        <v>14</v>
      </c>
      <c r="W3" s="19" t="s">
        <v>15</v>
      </c>
      <c r="X3" s="19" t="s">
        <v>12</v>
      </c>
      <c r="Y3" s="19" t="s">
        <v>16</v>
      </c>
      <c r="Z3" s="19" t="s">
        <v>17</v>
      </c>
      <c r="AA3" s="22"/>
    </row>
    <row r="4" spans="1:27" s="30" customFormat="1" ht="19.5" thickBot="1">
      <c r="A4" s="64"/>
      <c r="B4" s="92" t="s">
        <v>2</v>
      </c>
      <c r="C4" s="93"/>
      <c r="D4" s="93"/>
      <c r="E4" s="94"/>
      <c r="F4" s="96" t="s">
        <v>3</v>
      </c>
      <c r="G4" s="93"/>
      <c r="H4" s="93"/>
      <c r="I4" s="94"/>
      <c r="J4" s="89"/>
      <c r="K4" s="91" t="s">
        <v>90</v>
      </c>
      <c r="L4" s="91"/>
      <c r="M4" s="91"/>
      <c r="N4" s="91"/>
      <c r="O4" s="91"/>
      <c r="P4" s="91"/>
      <c r="Q4" s="91"/>
      <c r="R4" s="90"/>
      <c r="T4" s="18" t="s">
        <v>10</v>
      </c>
      <c r="U4" s="19" t="s">
        <v>18</v>
      </c>
      <c r="V4" s="19" t="s">
        <v>19</v>
      </c>
      <c r="W4" s="19" t="s">
        <v>20</v>
      </c>
      <c r="X4" s="19" t="s">
        <v>21</v>
      </c>
      <c r="Y4" s="19" t="s">
        <v>4</v>
      </c>
      <c r="Z4" s="19"/>
      <c r="AA4" s="22"/>
    </row>
    <row r="5" spans="1:40" s="17" customFormat="1" ht="16.5" thickBot="1">
      <c r="A5" s="65"/>
      <c r="B5" s="95" t="s">
        <v>6</v>
      </c>
      <c r="C5" s="94"/>
      <c r="D5" s="95" t="s">
        <v>66</v>
      </c>
      <c r="E5" s="94"/>
      <c r="F5" s="97" t="s">
        <v>6</v>
      </c>
      <c r="G5" s="93"/>
      <c r="H5" s="93"/>
      <c r="I5" s="94"/>
      <c r="J5" s="97" t="s">
        <v>65</v>
      </c>
      <c r="K5" s="93"/>
      <c r="L5" s="94"/>
      <c r="M5" s="97" t="s">
        <v>66</v>
      </c>
      <c r="N5" s="93"/>
      <c r="O5" s="94"/>
      <c r="P5" s="97" t="s">
        <v>68</v>
      </c>
      <c r="Q5" s="93"/>
      <c r="R5" s="94"/>
      <c r="T5" s="18" t="s">
        <v>56</v>
      </c>
      <c r="U5" s="19" t="s">
        <v>59</v>
      </c>
      <c r="V5" s="19" t="s">
        <v>60</v>
      </c>
      <c r="W5" s="19" t="s">
        <v>61</v>
      </c>
      <c r="X5" s="19" t="s">
        <v>88</v>
      </c>
      <c r="Y5" s="19" t="s">
        <v>16</v>
      </c>
      <c r="Z5" s="19" t="s">
        <v>17</v>
      </c>
      <c r="AA5" s="22"/>
      <c r="AB5" s="20"/>
      <c r="AC5" s="20"/>
      <c r="AD5" s="20"/>
      <c r="AE5" s="20"/>
      <c r="AF5" s="20"/>
      <c r="AG5" s="20" t="s">
        <v>42</v>
      </c>
      <c r="AH5" s="20" t="s">
        <v>43</v>
      </c>
      <c r="AI5" s="20" t="s">
        <v>46</v>
      </c>
      <c r="AJ5" s="20" t="s">
        <v>44</v>
      </c>
      <c r="AK5" s="20" t="s">
        <v>45</v>
      </c>
      <c r="AL5" s="20" t="s">
        <v>70</v>
      </c>
      <c r="AM5" s="20" t="s">
        <v>71</v>
      </c>
      <c r="AN5" s="20"/>
    </row>
    <row r="6" spans="1:40" s="21" customFormat="1" ht="15.75">
      <c r="A6" s="66"/>
      <c r="B6" s="103" t="s">
        <v>63</v>
      </c>
      <c r="C6" s="100"/>
      <c r="D6" s="103" t="s">
        <v>64</v>
      </c>
      <c r="E6" s="100"/>
      <c r="F6" s="98" t="s">
        <v>51</v>
      </c>
      <c r="G6" s="99"/>
      <c r="H6" s="99"/>
      <c r="I6" s="100"/>
      <c r="J6" s="98" t="s">
        <v>53</v>
      </c>
      <c r="K6" s="99"/>
      <c r="L6" s="100"/>
      <c r="M6" s="98" t="s">
        <v>52</v>
      </c>
      <c r="N6" s="99"/>
      <c r="O6" s="100"/>
      <c r="P6" s="98" t="s">
        <v>50</v>
      </c>
      <c r="Q6" s="99"/>
      <c r="R6" s="100"/>
      <c r="T6" s="18" t="s">
        <v>58</v>
      </c>
      <c r="U6" s="19" t="s">
        <v>59</v>
      </c>
      <c r="V6" s="19" t="s">
        <v>60</v>
      </c>
      <c r="W6" s="19" t="s">
        <v>61</v>
      </c>
      <c r="X6" s="19" t="s">
        <v>72</v>
      </c>
      <c r="Y6" s="19" t="s">
        <v>62</v>
      </c>
      <c r="Z6" s="19" t="s">
        <v>16</v>
      </c>
      <c r="AA6" s="19" t="s">
        <v>17</v>
      </c>
      <c r="AB6" s="22"/>
      <c r="AC6" s="22"/>
      <c r="AD6" s="22"/>
      <c r="AE6" s="22"/>
      <c r="AF6" s="22"/>
      <c r="AG6" s="20" t="s">
        <v>42</v>
      </c>
      <c r="AH6" s="20" t="s">
        <v>43</v>
      </c>
      <c r="AI6" s="20" t="s">
        <v>46</v>
      </c>
      <c r="AJ6" s="20" t="s">
        <v>44</v>
      </c>
      <c r="AK6" s="20" t="s">
        <v>45</v>
      </c>
      <c r="AL6" s="20" t="s">
        <v>70</v>
      </c>
      <c r="AM6" s="20" t="s">
        <v>71</v>
      </c>
      <c r="AN6" s="22"/>
    </row>
    <row r="7" spans="1:39" s="23" customFormat="1" ht="16.5" thickBot="1">
      <c r="A7" s="67" t="s">
        <v>1</v>
      </c>
      <c r="B7" s="25" t="s">
        <v>0</v>
      </c>
      <c r="C7" s="35" t="s">
        <v>39</v>
      </c>
      <c r="D7" s="25" t="s">
        <v>0</v>
      </c>
      <c r="E7" s="34" t="s">
        <v>39</v>
      </c>
      <c r="F7" s="26" t="s">
        <v>0</v>
      </c>
      <c r="G7" s="88" t="s">
        <v>40</v>
      </c>
      <c r="H7" s="36" t="s">
        <v>41</v>
      </c>
      <c r="I7" s="37" t="s">
        <v>39</v>
      </c>
      <c r="J7" s="81" t="s">
        <v>0</v>
      </c>
      <c r="K7" s="36" t="s">
        <v>67</v>
      </c>
      <c r="L7" s="37" t="s">
        <v>39</v>
      </c>
      <c r="M7" s="27" t="s">
        <v>0</v>
      </c>
      <c r="N7" s="88" t="s">
        <v>67</v>
      </c>
      <c r="O7" s="37" t="s">
        <v>39</v>
      </c>
      <c r="P7" s="26" t="s">
        <v>0</v>
      </c>
      <c r="Q7" s="88" t="s">
        <v>67</v>
      </c>
      <c r="R7" s="37" t="s">
        <v>39</v>
      </c>
      <c r="T7" s="18" t="s">
        <v>57</v>
      </c>
      <c r="U7" s="19" t="s">
        <v>59</v>
      </c>
      <c r="V7" s="19" t="s">
        <v>60</v>
      </c>
      <c r="W7" s="19" t="s">
        <v>16</v>
      </c>
      <c r="X7" s="19"/>
      <c r="Y7" s="19"/>
      <c r="Z7" s="19"/>
      <c r="AB7" s="22"/>
      <c r="AC7" s="22"/>
      <c r="AD7" s="22"/>
      <c r="AE7" s="22"/>
      <c r="AF7" s="22"/>
      <c r="AG7" s="20" t="s">
        <v>42</v>
      </c>
      <c r="AH7" s="20" t="s">
        <v>43</v>
      </c>
      <c r="AI7" s="20" t="s">
        <v>46</v>
      </c>
      <c r="AJ7" s="20" t="s">
        <v>44</v>
      </c>
      <c r="AK7" s="20" t="s">
        <v>45</v>
      </c>
      <c r="AL7" s="20" t="s">
        <v>70</v>
      </c>
      <c r="AM7" s="20" t="s">
        <v>71</v>
      </c>
    </row>
    <row r="8" spans="1:38" ht="15">
      <c r="A8" s="8"/>
      <c r="B8" s="82"/>
      <c r="C8" s="52">
        <f>IF(B8&gt;"",200,"")</f>
      </c>
      <c r="D8" s="82"/>
      <c r="E8" s="55">
        <f>IF(D8&gt;"",IF(D8="Ungd",100,150),"")</f>
      </c>
      <c r="F8" s="82"/>
      <c r="G8" s="9"/>
      <c r="H8" s="9"/>
      <c r="I8" s="58">
        <f>IF(F8&gt;"",IF(G8="Ja",IF(F8="U",100,200))+IF(H8="Ja",IF(F8="U",100,200)),"")</f>
      </c>
      <c r="J8" s="85"/>
      <c r="K8" s="9"/>
      <c r="L8" s="58">
        <f>IF(J8&gt;"",IF(OR(LEFT(J8,2)="SM",LEFT(J8,2)="RM"),250,100)+IF(AND(LEFT(K8,3)="Lag",LEFT(J8,2)="SM"),125,0),"")</f>
      </c>
      <c r="M8" s="82"/>
      <c r="N8" s="9"/>
      <c r="O8" s="58">
        <f>IF(M8&gt;"",IF(OR(LEFT(M8,2)="SM",LEFT(M8,2)="RM"),250,100)+IF(AND(LEFT(N8,3)="Lag",LEFT(M8,2)="SM"),125,0),"")</f>
      </c>
      <c r="P8" s="82"/>
      <c r="Q8" s="9"/>
      <c r="R8" s="58">
        <f>IF(P8&gt;"",IF(LEFT(P8,2)="SM",250,100)+IF(AND(LEFT(Q8,3)="Lag",LEFT(P8,2)="SM"),125,0),"")</f>
      </c>
      <c r="T8" s="23"/>
      <c r="U8" s="23"/>
      <c r="V8" s="23"/>
      <c r="W8" s="23"/>
      <c r="X8" s="23"/>
      <c r="Y8" s="23"/>
      <c r="Z8" s="23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26" ht="15">
      <c r="A9" s="10"/>
      <c r="B9" s="83"/>
      <c r="C9" s="53">
        <f aca="true" t="shared" si="0" ref="C9:C22">IF(B9&gt;"",200,"")</f>
      </c>
      <c r="D9" s="83"/>
      <c r="E9" s="53">
        <f aca="true" t="shared" si="1" ref="E9:E22">IF(D9&gt;"",IF(D9="Ungd",100,150),"")</f>
      </c>
      <c r="F9" s="83"/>
      <c r="G9" s="11"/>
      <c r="H9" s="11"/>
      <c r="I9" s="56">
        <f aca="true" t="shared" si="2" ref="I9:I22">IF(F9&gt;"",IF(G9="Ja",IF(F9="U",100,200))+IF(H9="Ja",IF(F9="U",100,200)),"")</f>
      </c>
      <c r="J9" s="86"/>
      <c r="K9" s="11"/>
      <c r="L9" s="56">
        <f aca="true" t="shared" si="3" ref="L9:L22">IF(J9&gt;"",IF(OR(LEFT(J9,2)="SM",LEFT(J9,2)="RM"),250,100)+IF(AND(LEFT(K9,3)="Lag",LEFT(J9,2)="SM"),125,0),"")</f>
      </c>
      <c r="M9" s="83"/>
      <c r="N9" s="11"/>
      <c r="O9" s="56">
        <f aca="true" t="shared" si="4" ref="O9:O22">IF(M9&gt;"",IF(OR(LEFT(M9,2)="SM",LEFT(M9,2)="RM"),250,100)+IF(AND(LEFT(N9,3)="Lag",LEFT(M9,2)="SM"),125,0),"")</f>
      </c>
      <c r="P9" s="83"/>
      <c r="Q9" s="11"/>
      <c r="R9" s="56">
        <f aca="true" t="shared" si="5" ref="R9:R22">IF(P9&gt;"",IF(LEFT(P9,2)="SM",250,100)+IF(AND(LEFT(Q9,3)="Lag",LEFT(P9,2)="SM"),125,0),"")</f>
      </c>
      <c r="U9" s="15"/>
      <c r="V9" s="15"/>
      <c r="W9" s="15"/>
      <c r="X9" s="15"/>
      <c r="Y9" s="15"/>
      <c r="Z9" s="15"/>
    </row>
    <row r="10" spans="1:18" ht="15">
      <c r="A10" s="10"/>
      <c r="B10" s="83"/>
      <c r="C10" s="53">
        <f t="shared" si="0"/>
      </c>
      <c r="D10" s="83"/>
      <c r="E10" s="53">
        <f t="shared" si="1"/>
      </c>
      <c r="F10" s="83"/>
      <c r="G10" s="11"/>
      <c r="H10" s="11"/>
      <c r="I10" s="56">
        <f t="shared" si="2"/>
      </c>
      <c r="J10" s="86"/>
      <c r="K10" s="11"/>
      <c r="L10" s="56">
        <f t="shared" si="3"/>
      </c>
      <c r="M10" s="83"/>
      <c r="N10" s="11"/>
      <c r="O10" s="56">
        <f t="shared" si="4"/>
      </c>
      <c r="P10" s="83"/>
      <c r="Q10" s="11"/>
      <c r="R10" s="56">
        <f t="shared" si="5"/>
      </c>
    </row>
    <row r="11" spans="1:18" ht="15">
      <c r="A11" s="10"/>
      <c r="B11" s="83"/>
      <c r="C11" s="53">
        <f t="shared" si="0"/>
      </c>
      <c r="D11" s="83"/>
      <c r="E11" s="53">
        <f t="shared" si="1"/>
      </c>
      <c r="F11" s="83"/>
      <c r="G11" s="11"/>
      <c r="H11" s="11"/>
      <c r="I11" s="56">
        <f t="shared" si="2"/>
      </c>
      <c r="J11" s="86"/>
      <c r="K11" s="11"/>
      <c r="L11" s="56">
        <f t="shared" si="3"/>
      </c>
      <c r="M11" s="83"/>
      <c r="N11" s="11"/>
      <c r="O11" s="56">
        <f t="shared" si="4"/>
      </c>
      <c r="P11" s="83"/>
      <c r="Q11" s="11"/>
      <c r="R11" s="56">
        <f t="shared" si="5"/>
      </c>
    </row>
    <row r="12" spans="1:18" ht="15">
      <c r="A12" s="10"/>
      <c r="B12" s="83"/>
      <c r="C12" s="53">
        <f t="shared" si="0"/>
      </c>
      <c r="D12" s="83"/>
      <c r="E12" s="53">
        <f t="shared" si="1"/>
      </c>
      <c r="F12" s="83"/>
      <c r="G12" s="11"/>
      <c r="H12" s="11"/>
      <c r="I12" s="56">
        <f t="shared" si="2"/>
      </c>
      <c r="J12" s="86"/>
      <c r="K12" s="11"/>
      <c r="L12" s="56">
        <f t="shared" si="3"/>
      </c>
      <c r="M12" s="83"/>
      <c r="N12" s="11"/>
      <c r="O12" s="56">
        <f t="shared" si="4"/>
      </c>
      <c r="P12" s="83"/>
      <c r="Q12" s="11"/>
      <c r="R12" s="56">
        <f t="shared" si="5"/>
      </c>
    </row>
    <row r="13" spans="1:18" ht="15">
      <c r="A13" s="10"/>
      <c r="B13" s="83"/>
      <c r="C13" s="53">
        <f t="shared" si="0"/>
      </c>
      <c r="D13" s="83"/>
      <c r="E13" s="53">
        <f t="shared" si="1"/>
      </c>
      <c r="F13" s="83"/>
      <c r="G13" s="11"/>
      <c r="H13" s="11"/>
      <c r="I13" s="56">
        <f t="shared" si="2"/>
      </c>
      <c r="J13" s="86"/>
      <c r="K13" s="11"/>
      <c r="L13" s="56">
        <f t="shared" si="3"/>
      </c>
      <c r="M13" s="83"/>
      <c r="N13" s="11"/>
      <c r="O13" s="56">
        <f t="shared" si="4"/>
      </c>
      <c r="P13" s="83"/>
      <c r="Q13" s="11"/>
      <c r="R13" s="56">
        <f t="shared" si="5"/>
      </c>
    </row>
    <row r="14" spans="1:18" ht="15">
      <c r="A14" s="10"/>
      <c r="B14" s="83"/>
      <c r="C14" s="53">
        <f t="shared" si="0"/>
      </c>
      <c r="D14" s="83"/>
      <c r="E14" s="53">
        <f t="shared" si="1"/>
      </c>
      <c r="F14" s="83"/>
      <c r="G14" s="11"/>
      <c r="H14" s="11"/>
      <c r="I14" s="56">
        <f t="shared" si="2"/>
      </c>
      <c r="J14" s="86"/>
      <c r="K14" s="11"/>
      <c r="L14" s="56">
        <f t="shared" si="3"/>
      </c>
      <c r="M14" s="83"/>
      <c r="N14" s="11"/>
      <c r="O14" s="56">
        <f t="shared" si="4"/>
      </c>
      <c r="P14" s="83"/>
      <c r="Q14" s="11"/>
      <c r="R14" s="56">
        <f t="shared" si="5"/>
      </c>
    </row>
    <row r="15" spans="1:18" ht="15">
      <c r="A15" s="10"/>
      <c r="B15" s="83"/>
      <c r="C15" s="53">
        <f t="shared" si="0"/>
      </c>
      <c r="D15" s="83"/>
      <c r="E15" s="53">
        <f t="shared" si="1"/>
      </c>
      <c r="F15" s="83"/>
      <c r="G15" s="11"/>
      <c r="H15" s="11"/>
      <c r="I15" s="56">
        <f t="shared" si="2"/>
      </c>
      <c r="J15" s="86"/>
      <c r="K15" s="11"/>
      <c r="L15" s="56">
        <f t="shared" si="3"/>
      </c>
      <c r="M15" s="83"/>
      <c r="N15" s="11"/>
      <c r="O15" s="56">
        <f t="shared" si="4"/>
      </c>
      <c r="P15" s="83"/>
      <c r="Q15" s="11"/>
      <c r="R15" s="56">
        <f t="shared" si="5"/>
      </c>
    </row>
    <row r="16" spans="1:18" ht="15">
      <c r="A16" s="10"/>
      <c r="B16" s="83"/>
      <c r="C16" s="53">
        <f t="shared" si="0"/>
      </c>
      <c r="D16" s="83"/>
      <c r="E16" s="53">
        <f t="shared" si="1"/>
      </c>
      <c r="F16" s="83"/>
      <c r="G16" s="11"/>
      <c r="H16" s="11"/>
      <c r="I16" s="56">
        <f t="shared" si="2"/>
      </c>
      <c r="J16" s="86"/>
      <c r="K16" s="11"/>
      <c r="L16" s="56">
        <f t="shared" si="3"/>
      </c>
      <c r="M16" s="83"/>
      <c r="N16" s="11"/>
      <c r="O16" s="56">
        <f t="shared" si="4"/>
      </c>
      <c r="P16" s="83"/>
      <c r="Q16" s="11"/>
      <c r="R16" s="56">
        <f t="shared" si="5"/>
      </c>
    </row>
    <row r="17" spans="1:18" ht="15">
      <c r="A17" s="10"/>
      <c r="B17" s="83"/>
      <c r="C17" s="53">
        <f t="shared" si="0"/>
      </c>
      <c r="D17" s="83"/>
      <c r="E17" s="53">
        <f t="shared" si="1"/>
      </c>
      <c r="F17" s="83"/>
      <c r="G17" s="11"/>
      <c r="H17" s="11"/>
      <c r="I17" s="56">
        <f t="shared" si="2"/>
      </c>
      <c r="J17" s="86"/>
      <c r="K17" s="11"/>
      <c r="L17" s="56">
        <f t="shared" si="3"/>
      </c>
      <c r="M17" s="83"/>
      <c r="N17" s="11"/>
      <c r="O17" s="56">
        <f t="shared" si="4"/>
      </c>
      <c r="P17" s="83"/>
      <c r="Q17" s="11"/>
      <c r="R17" s="56">
        <f t="shared" si="5"/>
      </c>
    </row>
    <row r="18" spans="1:18" ht="15">
      <c r="A18" s="10"/>
      <c r="B18" s="83"/>
      <c r="C18" s="53">
        <f t="shared" si="0"/>
      </c>
      <c r="D18" s="83"/>
      <c r="E18" s="53">
        <f t="shared" si="1"/>
      </c>
      <c r="F18" s="83"/>
      <c r="G18" s="11"/>
      <c r="H18" s="11"/>
      <c r="I18" s="56">
        <f t="shared" si="2"/>
      </c>
      <c r="J18" s="86"/>
      <c r="K18" s="11"/>
      <c r="L18" s="56">
        <f t="shared" si="3"/>
      </c>
      <c r="M18" s="83"/>
      <c r="N18" s="11"/>
      <c r="O18" s="56">
        <f t="shared" si="4"/>
      </c>
      <c r="P18" s="83"/>
      <c r="Q18" s="11"/>
      <c r="R18" s="56">
        <f t="shared" si="5"/>
      </c>
    </row>
    <row r="19" spans="1:18" ht="15">
      <c r="A19" s="10"/>
      <c r="B19" s="83"/>
      <c r="C19" s="53">
        <f t="shared" si="0"/>
      </c>
      <c r="D19" s="83"/>
      <c r="E19" s="53">
        <f t="shared" si="1"/>
      </c>
      <c r="F19" s="83"/>
      <c r="G19" s="11"/>
      <c r="H19" s="11"/>
      <c r="I19" s="56">
        <f t="shared" si="2"/>
      </c>
      <c r="J19" s="86"/>
      <c r="K19" s="11"/>
      <c r="L19" s="56">
        <f t="shared" si="3"/>
      </c>
      <c r="M19" s="83"/>
      <c r="N19" s="11"/>
      <c r="O19" s="56">
        <f t="shared" si="4"/>
      </c>
      <c r="P19" s="83"/>
      <c r="Q19" s="11"/>
      <c r="R19" s="56">
        <f t="shared" si="5"/>
      </c>
    </row>
    <row r="20" spans="1:18" ht="15">
      <c r="A20" s="10"/>
      <c r="B20" s="83"/>
      <c r="C20" s="53">
        <f t="shared" si="0"/>
      </c>
      <c r="D20" s="83"/>
      <c r="E20" s="53">
        <f t="shared" si="1"/>
      </c>
      <c r="F20" s="83"/>
      <c r="G20" s="11"/>
      <c r="H20" s="11"/>
      <c r="I20" s="56">
        <f t="shared" si="2"/>
      </c>
      <c r="J20" s="86"/>
      <c r="K20" s="11"/>
      <c r="L20" s="56">
        <f t="shared" si="3"/>
      </c>
      <c r="M20" s="83"/>
      <c r="N20" s="11"/>
      <c r="O20" s="56">
        <f t="shared" si="4"/>
      </c>
      <c r="P20" s="83"/>
      <c r="Q20" s="11"/>
      <c r="R20" s="56">
        <f t="shared" si="5"/>
      </c>
    </row>
    <row r="21" spans="1:18" ht="15">
      <c r="A21" s="10"/>
      <c r="B21" s="83"/>
      <c r="C21" s="53">
        <f t="shared" si="0"/>
      </c>
      <c r="D21" s="83"/>
      <c r="E21" s="53">
        <f t="shared" si="1"/>
      </c>
      <c r="F21" s="83"/>
      <c r="G21" s="11"/>
      <c r="H21" s="11"/>
      <c r="I21" s="56">
        <f t="shared" si="2"/>
      </c>
      <c r="J21" s="86"/>
      <c r="K21" s="11"/>
      <c r="L21" s="56">
        <f t="shared" si="3"/>
      </c>
      <c r="M21" s="83"/>
      <c r="N21" s="11"/>
      <c r="O21" s="56">
        <f t="shared" si="4"/>
      </c>
      <c r="P21" s="83"/>
      <c r="Q21" s="11"/>
      <c r="R21" s="56">
        <f t="shared" si="5"/>
      </c>
    </row>
    <row r="22" spans="1:18" ht="15.75" thickBot="1">
      <c r="A22" s="12"/>
      <c r="B22" s="84"/>
      <c r="C22" s="54">
        <f t="shared" si="0"/>
      </c>
      <c r="D22" s="84"/>
      <c r="E22" s="54">
        <f t="shared" si="1"/>
      </c>
      <c r="F22" s="84"/>
      <c r="G22" s="13"/>
      <c r="H22" s="13"/>
      <c r="I22" s="57">
        <f t="shared" si="2"/>
      </c>
      <c r="J22" s="87"/>
      <c r="K22" s="13"/>
      <c r="L22" s="57">
        <f t="shared" si="3"/>
      </c>
      <c r="M22" s="84"/>
      <c r="N22" s="13"/>
      <c r="O22" s="57">
        <f t="shared" si="4"/>
      </c>
      <c r="P22" s="84"/>
      <c r="Q22" s="13"/>
      <c r="R22" s="57">
        <f t="shared" si="5"/>
      </c>
    </row>
    <row r="23" spans="1:18" ht="15.75" thickBot="1">
      <c r="A23" s="80"/>
      <c r="B23" s="47"/>
      <c r="C23" s="48">
        <f>SUM(C8:C22)</f>
        <v>0</v>
      </c>
      <c r="D23" s="47"/>
      <c r="E23" s="48">
        <f>SUM(E8:E22)</f>
        <v>0</v>
      </c>
      <c r="F23" s="49"/>
      <c r="G23" s="50"/>
      <c r="H23" s="50"/>
      <c r="I23" s="50">
        <f>SUM(I8:I22)</f>
        <v>0</v>
      </c>
      <c r="J23" s="51"/>
      <c r="K23" s="50"/>
      <c r="L23" s="46">
        <f>SUM(L8:L22)</f>
        <v>0</v>
      </c>
      <c r="M23" s="49"/>
      <c r="N23" s="50"/>
      <c r="O23" s="46">
        <f>SUM(O8:O22)</f>
        <v>0</v>
      </c>
      <c r="P23" s="49"/>
      <c r="Q23" s="50"/>
      <c r="R23" s="46">
        <f>SUM(R8:R22)</f>
        <v>0</v>
      </c>
    </row>
    <row r="24" spans="1:26" s="32" customFormat="1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72"/>
      <c r="Q24" s="72"/>
      <c r="R24" s="73"/>
      <c r="T24" s="28"/>
      <c r="U24" s="29"/>
      <c r="V24" s="29"/>
      <c r="W24" s="29"/>
      <c r="X24" s="29"/>
      <c r="Y24" s="29"/>
      <c r="Z24" s="29"/>
    </row>
    <row r="25" spans="1:26" s="20" customFormat="1" ht="15.75">
      <c r="A25" s="74" t="s">
        <v>23</v>
      </c>
      <c r="B25" s="74"/>
      <c r="C25" s="74"/>
      <c r="D25" s="74"/>
      <c r="E25" s="2"/>
      <c r="F25" s="63"/>
      <c r="G25" s="104">
        <f>SUM(B23:E23)</f>
        <v>0</v>
      </c>
      <c r="H25" s="105"/>
      <c r="I25" s="74" t="s">
        <v>24</v>
      </c>
      <c r="J25" s="74"/>
      <c r="K25" s="74"/>
      <c r="L25" s="74"/>
      <c r="M25" s="74"/>
      <c r="N25" s="74"/>
      <c r="O25" s="74"/>
      <c r="P25" s="76"/>
      <c r="Q25" s="76"/>
      <c r="R25" s="77"/>
      <c r="T25" s="32"/>
      <c r="U25" s="33"/>
      <c r="V25" s="33"/>
      <c r="W25" s="33"/>
      <c r="X25" s="33"/>
      <c r="Y25" s="33"/>
      <c r="Z25" s="33"/>
    </row>
    <row r="26" spans="1:26" s="20" customFormat="1" ht="15.75">
      <c r="A26" s="74" t="s">
        <v>89</v>
      </c>
      <c r="B26" s="74"/>
      <c r="C26" s="74"/>
      <c r="D26" s="74"/>
      <c r="E26" s="2"/>
      <c r="F26" s="63"/>
      <c r="G26" s="106">
        <f>SUM(I23:R23)</f>
        <v>0</v>
      </c>
      <c r="H26" s="105"/>
      <c r="I26" s="74" t="s">
        <v>24</v>
      </c>
      <c r="J26" s="74"/>
      <c r="K26" s="74"/>
      <c r="L26" s="74"/>
      <c r="M26" s="74"/>
      <c r="N26" s="74"/>
      <c r="O26" s="74"/>
      <c r="P26" s="76"/>
      <c r="Q26" s="76"/>
      <c r="R26" s="77"/>
      <c r="U26" s="24"/>
      <c r="V26" s="24"/>
      <c r="W26" s="24"/>
      <c r="X26" s="24"/>
      <c r="Y26" s="24"/>
      <c r="Z26" s="24"/>
    </row>
    <row r="27" spans="1:26" s="32" customFormat="1" ht="15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72"/>
      <c r="Q27" s="72"/>
      <c r="R27" s="73"/>
      <c r="T27" s="20"/>
      <c r="U27" s="24"/>
      <c r="V27" s="24"/>
      <c r="W27" s="24"/>
      <c r="X27" s="24"/>
      <c r="Y27" s="24"/>
      <c r="Z27" s="24"/>
    </row>
    <row r="28" spans="1:26" ht="15">
      <c r="A28" s="2" t="s">
        <v>25</v>
      </c>
      <c r="B28" s="75"/>
      <c r="C28" s="101"/>
      <c r="D28" s="101"/>
      <c r="E28" s="101"/>
      <c r="F28" s="101"/>
      <c r="G28" s="101"/>
      <c r="H28" s="2" t="s">
        <v>27</v>
      </c>
      <c r="I28" s="2"/>
      <c r="J28" s="2"/>
      <c r="K28" s="2"/>
      <c r="L28" s="2"/>
      <c r="M28" s="2"/>
      <c r="N28" s="2"/>
      <c r="O28" s="2"/>
      <c r="P28" s="78"/>
      <c r="Q28" s="78"/>
      <c r="R28" s="79"/>
      <c r="T28" s="32"/>
      <c r="U28" s="33"/>
      <c r="V28" s="33"/>
      <c r="W28" s="33"/>
      <c r="X28" s="33"/>
      <c r="Y28" s="33"/>
      <c r="Z28" s="33"/>
    </row>
    <row r="29" spans="1:18" ht="15">
      <c r="A29" s="2" t="s">
        <v>26</v>
      </c>
      <c r="B29" s="75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</row>
    <row r="30" spans="1:18" ht="15">
      <c r="A30" s="2" t="s">
        <v>30</v>
      </c>
      <c r="B30" s="75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26" s="32" customFormat="1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72"/>
      <c r="Q31" s="72"/>
      <c r="R31" s="73"/>
      <c r="T31" s="15"/>
      <c r="U31" s="16"/>
      <c r="V31" s="16"/>
      <c r="W31" s="16"/>
      <c r="X31" s="16"/>
      <c r="Y31" s="16"/>
      <c r="Z31" s="16"/>
    </row>
    <row r="32" spans="1:26" ht="15">
      <c r="A32" s="2" t="s">
        <v>28</v>
      </c>
      <c r="B32" s="2"/>
      <c r="C32" s="2" t="s">
        <v>29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78"/>
      <c r="Q32" s="78"/>
      <c r="R32" s="79"/>
      <c r="T32" s="32"/>
      <c r="U32" s="33"/>
      <c r="V32" s="33"/>
      <c r="W32" s="33"/>
      <c r="X32" s="33"/>
      <c r="Y32" s="33"/>
      <c r="Z32" s="33"/>
    </row>
  </sheetData>
  <sheetProtection sheet="1"/>
  <mergeCells count="20">
    <mergeCell ref="M6:O6"/>
    <mergeCell ref="F6:I6"/>
    <mergeCell ref="C29:R29"/>
    <mergeCell ref="C30:R30"/>
    <mergeCell ref="C28:G28"/>
    <mergeCell ref="B6:C6"/>
    <mergeCell ref="D6:E6"/>
    <mergeCell ref="J6:L6"/>
    <mergeCell ref="G25:H25"/>
    <mergeCell ref="G26:H26"/>
    <mergeCell ref="P6:R6"/>
    <mergeCell ref="K4:Q4"/>
    <mergeCell ref="B4:E4"/>
    <mergeCell ref="B5:C5"/>
    <mergeCell ref="D5:E5"/>
    <mergeCell ref="F4:I4"/>
    <mergeCell ref="F5:I5"/>
    <mergeCell ref="J5:L5"/>
    <mergeCell ref="M5:O5"/>
    <mergeCell ref="P5:R5"/>
  </mergeCells>
  <dataValidations count="10">
    <dataValidation type="list" allowBlank="1" showInputMessage="1" showErrorMessage="1" sqref="G8:H22">
      <formula1>"Ja"</formula1>
    </dataValidation>
    <dataValidation type="list" allowBlank="1" showInputMessage="1" showErrorMessage="1" sqref="J8:J22">
      <formula1>$U$5:$Y$5</formula1>
    </dataValidation>
    <dataValidation type="list" allowBlank="1" showInputMessage="1" showErrorMessage="1" sqref="D8:D22">
      <formula1>$U$3:$Z$3</formula1>
    </dataValidation>
    <dataValidation type="list" allowBlank="1" showInputMessage="1" showErrorMessage="1" sqref="B8:B22">
      <formula1>$U$2:$Y$2</formula1>
    </dataValidation>
    <dataValidation type="list" allowBlank="1" showInputMessage="1" showErrorMessage="1" sqref="F8:F22">
      <formula1>$U$4:$Y$4</formula1>
    </dataValidation>
    <dataValidation type="list" allowBlank="1" showInputMessage="1" showErrorMessage="1" sqref="K8:K22">
      <formula1>$AG$5:$AM$5</formula1>
    </dataValidation>
    <dataValidation type="list" allowBlank="1" showInputMessage="1" showErrorMessage="1" sqref="M8:M22">
      <formula1>$U$6:$AA$6</formula1>
    </dataValidation>
    <dataValidation type="list" allowBlank="1" showInputMessage="1" showErrorMessage="1" sqref="N8:N22">
      <formula1>$AG$6:$AM$6</formula1>
    </dataValidation>
    <dataValidation type="list" allowBlank="1" showInputMessage="1" showErrorMessage="1" sqref="Q8:Q22">
      <formula1>$AG$7:$AM$7</formula1>
    </dataValidation>
    <dataValidation type="list" allowBlank="1" showInputMessage="1" showErrorMessage="1" sqref="P8:P22">
      <formula1>$U$7:$W$7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97" zoomScaleNormal="97" zoomScalePageLayoutView="0" workbookViewId="0" topLeftCell="A1">
      <selection activeCell="A1" sqref="A1:D27"/>
    </sheetView>
  </sheetViews>
  <sheetFormatPr defaultColWidth="9.140625" defaultRowHeight="15"/>
  <cols>
    <col min="1" max="1" width="19.421875" style="39" bestFit="1" customWidth="1"/>
    <col min="2" max="2" width="60.00390625" style="39" bestFit="1" customWidth="1"/>
    <col min="3" max="3" width="20.421875" style="39" bestFit="1" customWidth="1"/>
    <col min="4" max="4" width="88.28125" style="39" bestFit="1" customWidth="1"/>
    <col min="5" max="16384" width="9.140625" style="39" customWidth="1"/>
  </cols>
  <sheetData>
    <row r="1" spans="1:4" s="38" customFormat="1" ht="21">
      <c r="A1" s="40" t="s">
        <v>73</v>
      </c>
      <c r="B1" s="41" t="s">
        <v>47</v>
      </c>
      <c r="C1" s="40" t="s">
        <v>74</v>
      </c>
      <c r="D1" s="42" t="s">
        <v>83</v>
      </c>
    </row>
    <row r="2" spans="1:4" ht="15">
      <c r="A2" s="1"/>
      <c r="B2" s="3" t="s">
        <v>32</v>
      </c>
      <c r="C2" s="1"/>
      <c r="D2" s="3" t="s">
        <v>31</v>
      </c>
    </row>
    <row r="3" spans="1:4" ht="15">
      <c r="A3" s="1"/>
      <c r="B3" s="3" t="s">
        <v>22</v>
      </c>
      <c r="C3" s="1"/>
      <c r="D3" s="3" t="s">
        <v>22</v>
      </c>
    </row>
    <row r="4" spans="1:4" ht="15">
      <c r="A4" s="1"/>
      <c r="B4" s="3" t="s">
        <v>36</v>
      </c>
      <c r="C4" s="1"/>
      <c r="D4" s="3" t="s">
        <v>82</v>
      </c>
    </row>
    <row r="5" spans="1:4" ht="15">
      <c r="A5" s="1"/>
      <c r="B5" s="3" t="s">
        <v>34</v>
      </c>
      <c r="C5" s="1"/>
      <c r="D5" s="3" t="s">
        <v>94</v>
      </c>
    </row>
    <row r="6" spans="1:4" ht="15">
      <c r="A6" s="1"/>
      <c r="B6" s="3" t="s">
        <v>33</v>
      </c>
      <c r="C6" s="1"/>
      <c r="D6" s="3" t="s">
        <v>79</v>
      </c>
    </row>
    <row r="7" spans="1:4" ht="15">
      <c r="A7" s="1"/>
      <c r="B7" s="3"/>
      <c r="C7" s="1"/>
      <c r="D7" s="3"/>
    </row>
    <row r="8" spans="1:4" ht="21">
      <c r="A8" s="1"/>
      <c r="B8" s="42" t="s">
        <v>37</v>
      </c>
      <c r="C8" s="1"/>
      <c r="D8" s="42" t="s">
        <v>92</v>
      </c>
    </row>
    <row r="9" spans="1:4" ht="15">
      <c r="A9" s="1"/>
      <c r="B9" s="3" t="s">
        <v>38</v>
      </c>
      <c r="C9" s="1"/>
      <c r="D9" s="3" t="s">
        <v>22</v>
      </c>
    </row>
    <row r="10" spans="1:4" ht="15">
      <c r="A10" s="1"/>
      <c r="B10" s="3"/>
      <c r="C10" s="1"/>
      <c r="D10" s="3" t="s">
        <v>84</v>
      </c>
    </row>
    <row r="11" spans="1:4" ht="15">
      <c r="A11" s="1"/>
      <c r="B11" s="44"/>
      <c r="C11" s="1"/>
      <c r="D11" s="3" t="s">
        <v>94</v>
      </c>
    </row>
    <row r="12" spans="1:4" ht="21">
      <c r="A12" s="1"/>
      <c r="B12" s="42"/>
      <c r="C12" s="43"/>
      <c r="D12" s="3" t="s">
        <v>86</v>
      </c>
    </row>
    <row r="13" spans="1:4" ht="15.75" thickBot="1">
      <c r="A13" s="4"/>
      <c r="B13" s="6"/>
      <c r="C13" s="4"/>
      <c r="D13" s="6"/>
    </row>
    <row r="14" spans="1:4" ht="21">
      <c r="A14" s="40" t="s">
        <v>76</v>
      </c>
      <c r="B14" s="41" t="s">
        <v>78</v>
      </c>
      <c r="C14" s="7" t="s">
        <v>75</v>
      </c>
      <c r="D14" s="42" t="s">
        <v>85</v>
      </c>
    </row>
    <row r="15" spans="1:4" ht="15">
      <c r="A15" s="1"/>
      <c r="B15" s="3" t="s">
        <v>80</v>
      </c>
      <c r="C15" s="2"/>
      <c r="D15" s="3" t="s">
        <v>31</v>
      </c>
    </row>
    <row r="16" spans="1:4" ht="15">
      <c r="A16" s="1"/>
      <c r="B16" s="3" t="s">
        <v>22</v>
      </c>
      <c r="C16" s="2"/>
      <c r="D16" s="3" t="s">
        <v>22</v>
      </c>
    </row>
    <row r="17" spans="1:4" ht="15">
      <c r="A17" s="1"/>
      <c r="B17" s="3" t="s">
        <v>77</v>
      </c>
      <c r="C17" s="2"/>
      <c r="D17" s="3" t="s">
        <v>82</v>
      </c>
    </row>
    <row r="18" spans="1:4" ht="15">
      <c r="A18" s="1"/>
      <c r="B18" s="3" t="s">
        <v>34</v>
      </c>
      <c r="C18" s="2"/>
      <c r="D18" s="3" t="s">
        <v>94</v>
      </c>
    </row>
    <row r="19" spans="1:4" ht="15">
      <c r="A19" s="1"/>
      <c r="B19" s="3" t="s">
        <v>48</v>
      </c>
      <c r="C19" s="2"/>
      <c r="D19" s="3" t="s">
        <v>87</v>
      </c>
    </row>
    <row r="20" spans="1:4" ht="15">
      <c r="A20" s="1"/>
      <c r="B20" s="3" t="s">
        <v>49</v>
      </c>
      <c r="C20" s="2"/>
      <c r="D20" s="3"/>
    </row>
    <row r="21" spans="1:4" ht="15">
      <c r="A21" s="1"/>
      <c r="B21" s="3" t="s">
        <v>79</v>
      </c>
      <c r="C21" s="2"/>
      <c r="D21" s="3"/>
    </row>
    <row r="22" spans="1:4" ht="15">
      <c r="A22" s="1"/>
      <c r="B22" s="3"/>
      <c r="C22" s="2"/>
      <c r="D22" s="3"/>
    </row>
    <row r="23" spans="1:4" ht="21">
      <c r="A23" s="43"/>
      <c r="B23" s="42" t="s">
        <v>91</v>
      </c>
      <c r="C23" s="2"/>
      <c r="D23" s="3"/>
    </row>
    <row r="24" spans="1:4" ht="15">
      <c r="A24" s="1"/>
      <c r="B24" s="3" t="s">
        <v>22</v>
      </c>
      <c r="C24" s="2"/>
      <c r="D24" s="3"/>
    </row>
    <row r="25" spans="1:4" ht="15">
      <c r="A25" s="1"/>
      <c r="B25" s="3" t="s">
        <v>35</v>
      </c>
      <c r="C25" s="2"/>
      <c r="D25" s="3"/>
    </row>
    <row r="26" spans="1:4" ht="15">
      <c r="A26" s="1"/>
      <c r="B26" s="3" t="s">
        <v>81</v>
      </c>
      <c r="C26" s="2"/>
      <c r="D26" s="3"/>
    </row>
    <row r="27" spans="1:4" ht="15.75" thickBot="1">
      <c r="A27" s="4"/>
      <c r="B27" s="6"/>
      <c r="C27" s="5"/>
      <c r="D27" s="6"/>
    </row>
    <row r="29" spans="1:2" ht="21">
      <c r="A29" s="38"/>
      <c r="B29" s="38"/>
    </row>
    <row r="33" spans="1:2" s="38" customFormat="1" ht="21">
      <c r="A33" s="39"/>
      <c r="B33" s="39"/>
    </row>
    <row r="36" spans="1:2" ht="21">
      <c r="A36" s="38"/>
      <c r="B36" s="38"/>
    </row>
    <row r="37" spans="1:2" s="38" customFormat="1" ht="21">
      <c r="A37" s="39"/>
      <c r="B37" s="39"/>
    </row>
    <row r="40" spans="1:2" ht="21">
      <c r="A40" s="38"/>
      <c r="B40" s="38"/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2019-04-06T10:33:19Z</cp:lastPrinted>
  <dcterms:created xsi:type="dcterms:W3CDTF">2014-05-25T14:13:54Z</dcterms:created>
  <dcterms:modified xsi:type="dcterms:W3CDTF">2019-05-20T08:19:04Z</dcterms:modified>
  <cp:category/>
  <cp:version/>
  <cp:contentType/>
  <cp:contentStatus/>
</cp:coreProperties>
</file>