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Korthåll" sheetId="1" r:id="rId1"/>
    <sheet name="Gevär 6,5 mm" sheetId="2" r:id="rId2"/>
  </sheets>
  <definedNames>
    <definedName name="_xlnm.Print_Area" localSheetId="1">'Gevär 6,5 mm'!$A$1:$H$150</definedName>
    <definedName name="_xlnm.Print_Area" localSheetId="0">'Korthåll'!$A$1:$H$150</definedName>
  </definedNames>
  <calcPr fullCalcOnLoad="1"/>
</workbook>
</file>

<file path=xl/sharedStrings.xml><?xml version="1.0" encoding="utf-8"?>
<sst xmlns="http://schemas.openxmlformats.org/spreadsheetml/2006/main" count="65" uniqueCount="48">
  <si>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</si>
  <si>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</si>
  <si>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</si>
  <si>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</si>
  <si>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</si>
  <si>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</si>
  <si>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</si>
  <si>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</si>
  <si>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</si>
  <si>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</si>
  <si>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</si>
  <si>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</si>
  <si>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</si>
  <si>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</si>
  <si>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</si>
  <si>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</si>
  <si>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</si>
  <si>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</si>
  <si>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</si>
  <si>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</si>
  <si>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</si>
  <si>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</si>
  <si>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</si>
  <si>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</si>
  <si>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</si>
  <si>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</si>
  <si>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</si>
  <si>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</si>
  <si>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</si>
  <si>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Västerbottens Skyttesportförbunds</t>
  </si>
  <si>
    <t>UNG-L</t>
  </si>
  <si>
    <t>JUN-L</t>
  </si>
  <si>
    <t>JUN-S</t>
  </si>
  <si>
    <t>SEN-L</t>
  </si>
  <si>
    <t>SEN-S</t>
  </si>
  <si>
    <t>VET-L</t>
  </si>
  <si>
    <t>VET-S</t>
  </si>
  <si>
    <t>Juniorer, 10 ligg + 3 knä + 2 stå</t>
  </si>
  <si>
    <t>Seniorer, 10 ligg + 3 knä + 2 stå</t>
  </si>
  <si>
    <t>Ungdomar, 15 ligg med stöd</t>
  </si>
  <si>
    <t>Juniorer, 15 ligg</t>
  </si>
  <si>
    <t>Veteraner, 15 ligg</t>
  </si>
  <si>
    <t>Seniorer, 15 ligg</t>
  </si>
  <si>
    <t>Oavsett ålder</t>
  </si>
  <si>
    <t>Kik</t>
  </si>
  <si>
    <t>Kikarskyttar, 20 ligg med/utan stöd</t>
  </si>
  <si>
    <t>Veteraner, 10 ligg + 10 knä</t>
  </si>
  <si>
    <t>Veteraner, 10 ligg + 5 knä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</si>
</sst>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45" applyFont="1" applyFill="1" applyAlignment="1" applyProtection="1">
      <alignment horizontal="left"/>
      <protection/>
    </xf>
    <xf numFmtId="171" fontId="6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tabSelected="1"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57421875" style="10" customWidth="1"/>
    <col min="11" max="11" width="35.140625" style="10" bestFit="1" customWidth="1"/>
    <col min="12" max="12" width="23.57421875" style="10" bestFit="1" customWidth="1"/>
    <col min="13" max="44" width="6.7109375" style="10" customWidth="1"/>
    <col min="45" max="16384" width="6.7109375" style="1" customWidth="1"/>
  </cols>
  <sheetData>
    <row r="1" spans="1:12" s="8" customFormat="1" ht="15">
      <c r="A1" s="7" t="s">
        <v>29</v>
      </c>
      <c r="H1" s="9"/>
      <c r="I1" s="10"/>
      <c r="J1" s="19" t="s">
        <v>13</v>
      </c>
      <c r="K1" s="20"/>
      <c r="L1" s="19">
        <v>2020</v>
      </c>
    </row>
    <row r="2" spans="1:12" s="8" customFormat="1" ht="13.5" customHeight="1">
      <c r="A2" s="7"/>
      <c r="H2" s="9"/>
      <c r="I2" s="10"/>
      <c r="J2" s="11">
        <v>11</v>
      </c>
      <c r="K2" s="10" t="s">
        <v>22</v>
      </c>
      <c r="L2" s="10" t="str">
        <f>"Född "&amp;L1-12&amp;" eller senare"</f>
        <v>Född 2008 eller senare</v>
      </c>
    </row>
    <row r="3" spans="1:12" s="13" customFormat="1" ht="22.5" customHeight="1">
      <c r="A3" s="12" t="s">
        <v>14</v>
      </c>
      <c r="H3" s="14"/>
      <c r="I3" s="10"/>
      <c r="J3" s="11">
        <v>13</v>
      </c>
      <c r="K3" s="10" t="s">
        <v>23</v>
      </c>
      <c r="L3" s="10" t="str">
        <f>"Född "&amp;L1-14&amp;" - "&amp;L1-13</f>
        <v>Född 2006 - 2007</v>
      </c>
    </row>
    <row r="4" spans="1:12" s="8" customFormat="1" ht="13.5" customHeight="1">
      <c r="A4" s="7"/>
      <c r="H4" s="9"/>
      <c r="I4" s="10"/>
      <c r="J4" s="11">
        <v>15</v>
      </c>
      <c r="K4" s="10" t="s">
        <v>24</v>
      </c>
      <c r="L4" s="10" t="str">
        <f>"Född "&amp;L1-16&amp;" - "&amp;L1-15</f>
        <v>Född 2004 - 2005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15</v>
      </c>
      <c r="K5" s="10" t="s">
        <v>21</v>
      </c>
      <c r="L5" s="10" t="str">
        <f>"Född "&amp;L1-20&amp;" eller senare"</f>
        <v>Född 2000 eller senare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16</v>
      </c>
      <c r="K6" s="10" t="s">
        <v>25</v>
      </c>
      <c r="L6" s="10" t="str">
        <f>"Född "&amp;L1-20&amp;" eller senare"</f>
        <v>Född 2000 eller senare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17</v>
      </c>
      <c r="K7" s="10" t="s">
        <v>26</v>
      </c>
      <c r="L7" s="10" t="str">
        <f>"Född "&amp;L1-54&amp;" - "&amp;L1-21</f>
        <v>Född 1966 - 1999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18</v>
      </c>
      <c r="K8" s="10" t="s">
        <v>27</v>
      </c>
      <c r="L8" s="10" t="str">
        <f>"Född "&amp;L1-54&amp;" - "&amp;L1-21</f>
        <v>Född 1966 - 1999</v>
      </c>
    </row>
    <row r="9" spans="1:12" s="8" customFormat="1" ht="15">
      <c r="A9" s="17" t="s">
        <v>1</v>
      </c>
      <c r="H9" s="9"/>
      <c r="I9" s="10"/>
      <c r="J9" s="11" t="s">
        <v>19</v>
      </c>
      <c r="K9" s="10" t="s">
        <v>28</v>
      </c>
      <c r="L9" s="10" t="str">
        <f>"Född "&amp;L1-55&amp;" eller tidigare"</f>
        <v>Född 1965 eller tidigare</v>
      </c>
    </row>
    <row r="10" spans="1:12" s="8" customFormat="1" ht="13.5" customHeight="1">
      <c r="A10" s="7"/>
      <c r="H10" s="9"/>
      <c r="I10" s="10"/>
      <c r="J10" s="11" t="s">
        <v>20</v>
      </c>
      <c r="K10" s="10" t="s">
        <v>46</v>
      </c>
      <c r="L10" s="10" t="str">
        <f>"Född "&amp;L1-55&amp;" eller tidigare"</f>
        <v>Född 1965 eller tidigare</v>
      </c>
    </row>
    <row r="11" spans="1:12" ht="13.5" customHeight="1">
      <c r="A11" s="15"/>
      <c r="B11" s="15"/>
      <c r="C11" s="15"/>
      <c r="D11" s="15"/>
      <c r="E11" s="15"/>
      <c r="F11" s="15"/>
      <c r="G11" s="15"/>
      <c r="H11" s="15"/>
      <c r="J11" s="11" t="s">
        <v>44</v>
      </c>
      <c r="K11" s="10" t="s">
        <v>45</v>
      </c>
      <c r="L11" s="10" t="s">
        <v>43</v>
      </c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$J$2:$J$11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28125" style="10" customWidth="1"/>
    <col min="11" max="11" width="35.140625" style="10" bestFit="1" customWidth="1"/>
    <col min="12" max="12" width="23.57421875" style="10" bestFit="1" customWidth="1"/>
    <col min="13" max="47" width="6.7109375" style="10" customWidth="1"/>
    <col min="48" max="16384" width="6.7109375" style="1" customWidth="1"/>
  </cols>
  <sheetData>
    <row r="1" spans="1:12" s="8" customFormat="1" ht="15">
      <c r="A1" s="7" t="s">
        <v>29</v>
      </c>
      <c r="H1" s="9"/>
      <c r="I1" s="10"/>
      <c r="J1" s="19" t="s">
        <v>13</v>
      </c>
      <c r="K1" s="20"/>
      <c r="L1" s="19">
        <v>2020</v>
      </c>
    </row>
    <row r="2" spans="1:12" s="8" customFormat="1" ht="13.5" customHeight="1">
      <c r="A2" s="7"/>
      <c r="H2" s="9"/>
      <c r="I2" s="10"/>
      <c r="J2" s="11" t="s">
        <v>30</v>
      </c>
      <c r="K2" s="10" t="s">
        <v>39</v>
      </c>
      <c r="L2" s="10" t="str">
        <f>"Född "&amp;L1-16&amp;" eller senare"</f>
        <v>Född 2004 eller senare</v>
      </c>
    </row>
    <row r="3" spans="1:12" s="13" customFormat="1" ht="22.5" customHeight="1">
      <c r="A3" s="12" t="s">
        <v>8</v>
      </c>
      <c r="H3" s="14"/>
      <c r="I3" s="10"/>
      <c r="J3" s="11" t="s">
        <v>31</v>
      </c>
      <c r="K3" s="10" t="s">
        <v>40</v>
      </c>
      <c r="L3" s="10" t="str">
        <f>"Född "&amp;L1-20&amp;" eller senare"</f>
        <v>Född 2000 eller senare</v>
      </c>
    </row>
    <row r="4" spans="1:12" s="8" customFormat="1" ht="13.5" customHeight="1">
      <c r="A4" s="7"/>
      <c r="H4" s="9"/>
      <c r="I4" s="10"/>
      <c r="J4" s="11" t="s">
        <v>32</v>
      </c>
      <c r="K4" s="10" t="s">
        <v>37</v>
      </c>
      <c r="L4" s="10" t="str">
        <f>"Född "&amp;L1-20&amp;" eller senare"</f>
        <v>Född 2000 eller senare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33</v>
      </c>
      <c r="K5" s="10" t="s">
        <v>42</v>
      </c>
      <c r="L5" s="10" t="str">
        <f>"Född "&amp;L1-54&amp;" - "&amp;L1-21</f>
        <v>Född 1966 - 1999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34</v>
      </c>
      <c r="K6" s="10" t="s">
        <v>38</v>
      </c>
      <c r="L6" s="10" t="str">
        <f>"Född "&amp;L1-54&amp;" - "&amp;L1-21</f>
        <v>Född 1966 - 1999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35</v>
      </c>
      <c r="K7" s="10" t="s">
        <v>41</v>
      </c>
      <c r="L7" s="10" t="str">
        <f>"Född "&amp;L1-55&amp;" eller tidigare"</f>
        <v>Född 1965 eller tidigare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36</v>
      </c>
      <c r="K8" s="10" t="s">
        <v>47</v>
      </c>
      <c r="L8" s="10" t="str">
        <f>"Född "&amp;L1-55&amp;" eller tidigare"</f>
        <v>Född 1965 eller tidigare</v>
      </c>
    </row>
    <row r="9" spans="1:12" s="8" customFormat="1" ht="15">
      <c r="A9" s="17" t="s">
        <v>1</v>
      </c>
      <c r="H9" s="9"/>
      <c r="I9" s="10"/>
      <c r="J9" s="11" t="s">
        <v>44</v>
      </c>
      <c r="K9" s="10" t="s">
        <v>45</v>
      </c>
      <c r="L9" s="10" t="s">
        <v>43</v>
      </c>
    </row>
    <row r="10" spans="1:12" s="8" customFormat="1" ht="13.5" customHeight="1">
      <c r="A10" s="7"/>
      <c r="H10" s="9"/>
      <c r="I10" s="10"/>
      <c r="J10" s="11"/>
      <c r="K10" s="10"/>
      <c r="L10" s="10"/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150</formula2>
    </dataValidation>
    <dataValidation type="list" allowBlank="1" showInputMessage="1" showErrorMessage="1" sqref="A13:A150">
      <formula1>$J$2:$J$9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2020-04-30T08:10:44Z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