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<sst xmlns="http://schemas.openxmlformats.org/spreadsheetml/2006/main" count="67" uniqueCount="54">
  <si>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Anmälan SM Kpist 2016 i Värmland</t>
  </si>
  <si>
    <t>Förening:</t>
  </si>
  <si>
    <t>Distriktsbokstäver:</t>
  </si>
  <si>
    <t>Kontaktperson:</t>
  </si>
  <si>
    <t>E-post:</t>
  </si>
  <si>
    <t>Utdelningsadress:</t>
  </si>
  <si>
    <t>Telefon:</t>
  </si>
  <si>
    <t>Postadress:</t>
  </si>
  <si>
    <t>Mobiltelefon:</t>
  </si>
  <si>
    <t>Ange deltagande med skjutklass. Markera med 1 för aktuellt SM, Vet-SM respektive RM. Ange lagmedlemmar med lagsiffra 1 osv.</t>
  </si>
  <si>
    <t>Tävlings-licens-nummer</t>
  </si>
  <si>
    <t>Namn</t>
  </si>
  <si>
    <t>Vänster-skytt</t>
  </si>
  <si>
    <t>Ställning</t>
  </si>
  <si>
    <t>Liggande</t>
  </si>
  <si>
    <t>Fält</t>
  </si>
  <si>
    <t>Lunch  a 80 kr/st</t>
  </si>
  <si>
    <t>Fredag 19 aug</t>
  </si>
  <si>
    <t>Lördag 20 aug</t>
  </si>
  <si>
    <t>Söndag 21 Aug</t>
  </si>
  <si>
    <t>Fredag</t>
  </si>
  <si>
    <t>Lördag</t>
  </si>
  <si>
    <t>Söndag</t>
  </si>
  <si>
    <t>Klass</t>
  </si>
  <si>
    <t>SM</t>
  </si>
  <si>
    <t>Veteran-SM</t>
  </si>
  <si>
    <t>Föreningslag</t>
  </si>
  <si>
    <t>RM (liggande)</t>
  </si>
  <si>
    <t>Vegetarisk  *</t>
  </si>
  <si>
    <t>Kötträtt       *</t>
  </si>
  <si>
    <t>Exempel</t>
  </si>
  <si>
    <t>x</t>
  </si>
  <si>
    <t>Kp55</t>
  </si>
  <si>
    <t>KpF55</t>
  </si>
  <si>
    <t>Antal st/dag</t>
  </si>
  <si>
    <t>st</t>
  </si>
  <si>
    <t>kr</t>
  </si>
  <si>
    <t>Summa</t>
  </si>
  <si>
    <t>epost:</t>
  </si>
  <si>
    <t>bo.knoblauch@tele2.se</t>
  </si>
  <si>
    <t>Totalt antal individuella starter (alla discipliner)</t>
  </si>
  <si>
    <t>Totalt antal föreningslag ställning, liggande och fält</t>
  </si>
  <si>
    <t>(fyll i vita fält)</t>
  </si>
  <si>
    <t>Antal husvagnar/husbilar från föreningen till uppställningsplats vid Södra Sanna skjutbana:</t>
  </si>
  <si>
    <t>Enskild Summa kr</t>
  </si>
  <si>
    <t xml:space="preserve">Kopia av denna anmälan ska skickas till ansvarig ledare inom eget </t>
  </si>
  <si>
    <t>distrikt, som underlag för anmälan av distriktslag senast 31 juli.</t>
  </si>
  <si>
    <t xml:space="preserve">Plusgiro 36 29 84-7, senast 24 juli </t>
  </si>
  <si>
    <t>Totalt antal luncher, fredag-söndag</t>
  </si>
  <si>
    <t>Värmlands Skyttesportförbund   Parkgatan 3   680 71 Björneborg</t>
  </si>
  <si>
    <t xml:space="preserve">Anmälan ska vara arrangören tillhanda senast 24 juli </t>
  </si>
  <si>
    <t>Antal</t>
  </si>
  <si>
    <t>Samåkning fältskytte</t>
  </si>
  <si>
    <r>
      <t>Summa: A</t>
    </r>
    <r>
      <rPr>
        <b/>
        <u val="single"/>
        <sz val="14"/>
        <color indexed="8"/>
        <rFont val="Times New Roman"/>
        <family val="1"/>
      </rPr>
      <t>vgifter SM Kpis</t>
    </r>
    <r>
      <rPr>
        <b/>
        <sz val="14"/>
        <color indexed="8"/>
        <rFont val="Times New Roman"/>
        <family val="1"/>
      </rPr>
      <t>t</t>
    </r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</si>
</sst>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60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Calibri"/>
      <family val="2"/>
    </font>
    <font>
      <b/>
      <sz val="10"/>
      <color indexed="8"/>
      <name val="Times New Roman"/>
      <family val="1"/>
    </font>
    <font>
      <sz val="9"/>
      <name val="Calibri"/>
      <family val="2"/>
    </font>
    <font>
      <sz val="8"/>
      <color indexed="8"/>
      <name val="Calibri"/>
      <family val="2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Times New Roman"/>
      <family val="1"/>
    </font>
    <font>
      <sz val="8"/>
      <color indexed="13"/>
      <name val="Calibri"/>
      <family val="2"/>
    </font>
    <font>
      <b/>
      <sz val="11"/>
      <color indexed="51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Times New Roman"/>
      <family val="1"/>
    </font>
    <font>
      <sz val="8"/>
      <color rgb="FFFFFF00"/>
      <name val="Calibri"/>
      <family val="2"/>
    </font>
    <font>
      <b/>
      <sz val="11"/>
      <color rgb="FFFFC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ck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medium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/>
      <top style="thick">
        <color indexed="63"/>
      </top>
      <bottom>
        <color indexed="63"/>
      </bottom>
    </border>
    <border>
      <left style="thin"/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ck"/>
    </border>
    <border>
      <left>
        <color indexed="63"/>
      </left>
      <right style="medium">
        <color indexed="63"/>
      </right>
      <top style="medium"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0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5" borderId="50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5" borderId="52" xfId="0" applyFont="1" applyFill="1" applyBorder="1" applyAlignment="1">
      <alignment horizontal="center"/>
    </xf>
    <xf numFmtId="0" fontId="2" fillId="35" borderId="53" xfId="0" applyFont="1" applyFill="1" applyBorder="1" applyAlignment="1">
      <alignment horizontal="center"/>
    </xf>
    <xf numFmtId="0" fontId="2" fillId="35" borderId="54" xfId="0" applyFont="1" applyFill="1" applyBorder="1" applyAlignment="1">
      <alignment horizontal="center"/>
    </xf>
    <xf numFmtId="1" fontId="2" fillId="35" borderId="55" xfId="0" applyNumberFormat="1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 vertical="center" wrapText="1"/>
    </xf>
    <xf numFmtId="1" fontId="58" fillId="33" borderId="0" xfId="0" applyNumberFormat="1" applyFont="1" applyFill="1" applyBorder="1" applyAlignment="1">
      <alignment horizontal="center"/>
    </xf>
    <xf numFmtId="168" fontId="59" fillId="35" borderId="0" xfId="0" applyNumberFormat="1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/>
    </xf>
    <xf numFmtId="0" fontId="2" fillId="35" borderId="57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1" fontId="2" fillId="35" borderId="58" xfId="0" applyNumberFormat="1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4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10" fillId="33" borderId="0" xfId="0" applyFont="1" applyFill="1" applyAlignment="1">
      <alignment vertical="center"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0" borderId="0" xfId="0" applyAlignment="1">
      <alignment textRotation="90"/>
    </xf>
    <xf numFmtId="0" fontId="3" fillId="36" borderId="28" xfId="0" applyFont="1" applyFill="1" applyBorder="1" applyAlignment="1">
      <alignment/>
    </xf>
    <xf numFmtId="0" fontId="3" fillId="36" borderId="62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5" fillId="33" borderId="63" xfId="0" applyFont="1" applyFill="1" applyBorder="1" applyAlignment="1">
      <alignment horizontal="left" vertical="center" wrapText="1"/>
    </xf>
    <xf numFmtId="0" fontId="5" fillId="33" borderId="64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textRotation="90" wrapText="1"/>
    </xf>
    <xf numFmtId="0" fontId="3" fillId="33" borderId="39" xfId="0" applyFont="1" applyFill="1" applyBorder="1" applyAlignment="1">
      <alignment horizontal="center" textRotation="90" wrapText="1"/>
    </xf>
    <xf numFmtId="0" fontId="3" fillId="33" borderId="73" xfId="0" applyFont="1" applyFill="1" applyBorder="1" applyAlignment="1">
      <alignment horizontal="center" textRotation="90" wrapTex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77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17" fillId="35" borderId="81" xfId="0" applyFont="1" applyFill="1" applyBorder="1" applyAlignment="1">
      <alignment horizontal="center" vertical="center"/>
    </xf>
    <xf numFmtId="0" fontId="17" fillId="35" borderId="82" xfId="0" applyFont="1" applyFill="1" applyBorder="1" applyAlignment="1">
      <alignment horizontal="center" vertical="center"/>
    </xf>
    <xf numFmtId="0" fontId="17" fillId="35" borderId="83" xfId="0" applyFont="1" applyFill="1" applyBorder="1" applyAlignment="1">
      <alignment horizontal="center" vertical="center"/>
    </xf>
    <xf numFmtId="0" fontId="17" fillId="35" borderId="84" xfId="0" applyFont="1" applyFill="1" applyBorder="1" applyAlignment="1">
      <alignment horizontal="center" vertical="center"/>
    </xf>
    <xf numFmtId="0" fontId="13" fillId="33" borderId="85" xfId="0" applyFont="1" applyFill="1" applyBorder="1" applyAlignment="1">
      <alignment horizontal="center" wrapText="1"/>
    </xf>
    <xf numFmtId="0" fontId="13" fillId="33" borderId="86" xfId="0" applyFont="1" applyFill="1" applyBorder="1" applyAlignment="1">
      <alignment horizontal="center" wrapText="1"/>
    </xf>
    <xf numFmtId="0" fontId="13" fillId="33" borderId="87" xfId="0" applyFont="1" applyFill="1" applyBorder="1" applyAlignment="1">
      <alignment horizont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9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92" xfId="0" applyFont="1" applyFill="1" applyBorder="1" applyAlignment="1">
      <alignment horizontal="right" vertical="center" wrapText="1"/>
    </xf>
    <xf numFmtId="0" fontId="5" fillId="33" borderId="93" xfId="0" applyFont="1" applyFill="1" applyBorder="1" applyAlignment="1">
      <alignment horizontal="center" vertical="center" wrapText="1"/>
    </xf>
    <xf numFmtId="0" fontId="5" fillId="35" borderId="93" xfId="0" applyFont="1" applyFill="1" applyBorder="1" applyAlignment="1">
      <alignment horizontal="center" vertical="center" wrapText="1"/>
    </xf>
    <xf numFmtId="1" fontId="5" fillId="35" borderId="93" xfId="0" applyNumberFormat="1" applyFont="1" applyFill="1" applyBorder="1" applyAlignment="1">
      <alignment horizontal="center" vertical="center" wrapText="1"/>
    </xf>
    <xf numFmtId="0" fontId="5" fillId="33" borderId="94" xfId="0" applyFont="1" applyFill="1" applyBorder="1" applyAlignment="1">
      <alignment horizontal="center" vertical="center" wrapText="1"/>
    </xf>
    <xf numFmtId="0" fontId="5" fillId="33" borderId="9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92" xfId="0" applyFont="1" applyFill="1" applyBorder="1" applyAlignment="1">
      <alignment horizontal="left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96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96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/>
    </xf>
    <xf numFmtId="0" fontId="5" fillId="35" borderId="96" xfId="0" applyFont="1" applyFill="1" applyBorder="1" applyAlignment="1">
      <alignment horizontal="center" vertical="center"/>
    </xf>
    <xf numFmtId="0" fontId="3" fillId="35" borderId="97" xfId="0" applyFont="1" applyFill="1" applyBorder="1" applyAlignment="1">
      <alignment horizontal="center"/>
    </xf>
    <xf numFmtId="0" fontId="3" fillId="35" borderId="98" xfId="0" applyFont="1" applyFill="1" applyBorder="1" applyAlignment="1">
      <alignment horizontal="center"/>
    </xf>
    <xf numFmtId="0" fontId="3" fillId="35" borderId="99" xfId="0" applyFont="1" applyFill="1" applyBorder="1" applyAlignment="1">
      <alignment horizontal="center"/>
    </xf>
    <xf numFmtId="0" fontId="3" fillId="35" borderId="100" xfId="0" applyFont="1" applyFill="1" applyBorder="1" applyAlignment="1">
      <alignment horizontal="center"/>
    </xf>
    <xf numFmtId="0" fontId="13" fillId="33" borderId="101" xfId="0" applyFont="1" applyFill="1" applyBorder="1" applyAlignment="1">
      <alignment horizontal="center" vertical="center" wrapText="1"/>
    </xf>
    <xf numFmtId="0" fontId="13" fillId="33" borderId="102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0" fontId="3" fillId="33" borderId="104" xfId="0" applyFont="1" applyFill="1" applyBorder="1" applyAlignment="1">
      <alignment horizontal="center" vertical="center"/>
    </xf>
    <xf numFmtId="0" fontId="3" fillId="33" borderId="105" xfId="0" applyFont="1" applyFill="1" applyBorder="1" applyAlignment="1">
      <alignment horizontal="center" vertical="center"/>
    </xf>
    <xf numFmtId="0" fontId="1" fillId="33" borderId="0" xfId="45" applyFill="1" applyAlignment="1">
      <alignment horizontal="left"/>
    </xf>
    <xf numFmtId="0" fontId="2" fillId="0" borderId="106" xfId="0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 vertical="center" wrapText="1"/>
    </xf>
    <xf numFmtId="0" fontId="10" fillId="33" borderId="108" xfId="0" applyFont="1" applyFill="1" applyBorder="1" applyAlignment="1">
      <alignment horizontal="center" vertical="center" textRotation="90" wrapText="1"/>
    </xf>
    <xf numFmtId="1" fontId="2" fillId="35" borderId="102" xfId="0" applyNumberFormat="1" applyFont="1" applyFill="1" applyBorder="1" applyAlignment="1">
      <alignment horizontal="center"/>
    </xf>
    <xf numFmtId="0" fontId="4" fillId="0" borderId="109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10" fillId="33" borderId="112" xfId="0" applyFont="1" applyFill="1" applyBorder="1" applyAlignment="1">
      <alignment horizontal="center" vertical="center" textRotation="90"/>
    </xf>
    <xf numFmtId="0" fontId="10" fillId="33" borderId="113" xfId="0" applyFont="1" applyFill="1" applyBorder="1" applyAlignment="1">
      <alignment horizontal="center" vertical="center" textRotation="90"/>
    </xf>
    <xf numFmtId="0" fontId="10" fillId="33" borderId="114" xfId="0" applyFont="1" applyFill="1" applyBorder="1" applyAlignment="1">
      <alignment horizontal="center" vertical="center" textRotation="90"/>
    </xf>
    <xf numFmtId="0" fontId="6" fillId="34" borderId="1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16" xfId="0" applyFont="1" applyFill="1" applyBorder="1" applyAlignment="1">
      <alignment horizontal="center" vertical="center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.knoblauch@tele2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view="pageLayout" workbookViewId="0" topLeftCell="A1">
      <selection activeCell="AA14" sqref="AA14"/>
    </sheetView>
  </sheetViews>
  <sheetFormatPr defaultColWidth="9.140625" defaultRowHeight="15" customHeight="1"/>
  <cols>
    <col min="3" max="3" width="26.28125" style="0" customWidth="1"/>
    <col min="4" max="4" width="5.28125" style="0" customWidth="1"/>
    <col min="5" max="5" width="6.8515625" style="0" customWidth="1"/>
    <col min="6" max="6" width="3.8515625" style="0" customWidth="1"/>
    <col min="7" max="7" width="3.57421875" style="0" customWidth="1"/>
    <col min="8" max="8" width="4.00390625" style="0" customWidth="1"/>
    <col min="9" max="9" width="6.57421875" style="0" customWidth="1"/>
    <col min="10" max="12" width="3.57421875" style="0" customWidth="1"/>
    <col min="13" max="13" width="6.421875" style="0" customWidth="1"/>
    <col min="14" max="14" width="3.7109375" style="0" customWidth="1"/>
    <col min="15" max="15" width="3.57421875" style="0" customWidth="1"/>
    <col min="16" max="16" width="3.421875" style="0" customWidth="1"/>
    <col min="17" max="18" width="3.57421875" style="0" customWidth="1"/>
    <col min="19" max="19" width="3.7109375" style="0" customWidth="1"/>
    <col min="20" max="20" width="3.57421875" style="0" customWidth="1"/>
    <col min="21" max="24" width="3.7109375" style="0" customWidth="1"/>
    <col min="25" max="25" width="10.00390625" style="0" customWidth="1"/>
  </cols>
  <sheetData>
    <row r="1" spans="1:24" ht="27" customHeight="1" thickBo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5.75" customHeight="1" thickBot="1">
      <c r="A2" s="84" t="s">
        <v>1</v>
      </c>
      <c r="B2" s="85"/>
      <c r="C2" s="86"/>
      <c r="D2" s="87"/>
      <c r="E2" s="87"/>
      <c r="F2" s="87"/>
      <c r="G2" s="87"/>
      <c r="H2" s="88"/>
      <c r="I2" s="89" t="s">
        <v>2</v>
      </c>
      <c r="J2" s="90"/>
      <c r="K2" s="90"/>
      <c r="L2" s="90"/>
      <c r="M2" s="91"/>
      <c r="N2" s="86"/>
      <c r="O2" s="87"/>
      <c r="P2" s="87"/>
      <c r="Q2" s="87"/>
      <c r="R2" s="87"/>
      <c r="S2" s="87"/>
      <c r="T2" s="87"/>
      <c r="U2" s="87"/>
      <c r="V2" s="87"/>
      <c r="W2" s="87"/>
      <c r="X2" s="88"/>
    </row>
    <row r="3" spans="1:24" ht="15.75" customHeight="1" thickBot="1">
      <c r="A3" s="84" t="s">
        <v>3</v>
      </c>
      <c r="B3" s="85"/>
      <c r="C3" s="86"/>
      <c r="D3" s="87"/>
      <c r="E3" s="87"/>
      <c r="F3" s="87"/>
      <c r="G3" s="87"/>
      <c r="H3" s="88"/>
      <c r="I3" s="89" t="s">
        <v>4</v>
      </c>
      <c r="J3" s="90"/>
      <c r="K3" s="90"/>
      <c r="L3" s="90"/>
      <c r="M3" s="91"/>
      <c r="N3" s="86"/>
      <c r="O3" s="87"/>
      <c r="P3" s="87"/>
      <c r="Q3" s="87"/>
      <c r="R3" s="87"/>
      <c r="S3" s="87"/>
      <c r="T3" s="87"/>
      <c r="U3" s="87"/>
      <c r="V3" s="87"/>
      <c r="W3" s="87"/>
      <c r="X3" s="88"/>
    </row>
    <row r="4" spans="1:24" ht="15.75" customHeight="1" thickBot="1">
      <c r="A4" s="84" t="s">
        <v>5</v>
      </c>
      <c r="B4" s="85"/>
      <c r="C4" s="86"/>
      <c r="D4" s="87"/>
      <c r="E4" s="87"/>
      <c r="F4" s="87"/>
      <c r="G4" s="87"/>
      <c r="H4" s="88"/>
      <c r="I4" s="89" t="s">
        <v>6</v>
      </c>
      <c r="J4" s="90"/>
      <c r="K4" s="90"/>
      <c r="L4" s="90"/>
      <c r="M4" s="91"/>
      <c r="N4" s="86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:24" ht="15.75" customHeight="1" thickBot="1">
      <c r="A5" s="84" t="s">
        <v>7</v>
      </c>
      <c r="B5" s="85"/>
      <c r="C5" s="86"/>
      <c r="D5" s="87"/>
      <c r="E5" s="87"/>
      <c r="F5" s="87"/>
      <c r="G5" s="87"/>
      <c r="H5" s="88"/>
      <c r="I5" s="89" t="s">
        <v>8</v>
      </c>
      <c r="J5" s="90"/>
      <c r="K5" s="90"/>
      <c r="L5" s="90"/>
      <c r="M5" s="91"/>
      <c r="N5" s="86"/>
      <c r="O5" s="87"/>
      <c r="P5" s="87"/>
      <c r="Q5" s="87"/>
      <c r="R5" s="87"/>
      <c r="S5" s="87"/>
      <c r="T5" s="87"/>
      <c r="U5" s="87"/>
      <c r="V5" s="87"/>
      <c r="W5" s="87"/>
      <c r="X5" s="88"/>
    </row>
    <row r="6" spans="1:27" ht="15.75" customHeight="1" thickBot="1">
      <c r="A6" s="77" t="s">
        <v>9</v>
      </c>
      <c r="B6" s="51"/>
      <c r="C6" s="52"/>
      <c r="D6" s="52"/>
      <c r="E6" s="78"/>
      <c r="F6" s="78"/>
      <c r="G6" s="78"/>
      <c r="H6" s="78"/>
      <c r="I6" s="52"/>
      <c r="J6" s="52"/>
      <c r="K6" s="52"/>
      <c r="L6" s="52"/>
      <c r="M6" s="79"/>
      <c r="N6" s="79"/>
      <c r="O6" s="79"/>
      <c r="P6" s="52"/>
      <c r="Q6" s="52"/>
      <c r="R6" s="52"/>
      <c r="S6" s="76"/>
      <c r="T6" s="1" t="s">
        <v>42</v>
      </c>
      <c r="U6" s="1"/>
      <c r="V6" s="1"/>
      <c r="W6" s="1"/>
      <c r="X6" s="1"/>
      <c r="AA6" s="80"/>
    </row>
    <row r="7" spans="1:24" ht="17.25" customHeight="1" thickBot="1" thickTop="1">
      <c r="A7" s="92" t="s">
        <v>10</v>
      </c>
      <c r="B7" s="95" t="s">
        <v>11</v>
      </c>
      <c r="C7" s="96"/>
      <c r="D7" s="99" t="s">
        <v>12</v>
      </c>
      <c r="E7" s="102" t="s">
        <v>13</v>
      </c>
      <c r="F7" s="103"/>
      <c r="G7" s="103"/>
      <c r="H7" s="104"/>
      <c r="I7" s="105" t="s">
        <v>14</v>
      </c>
      <c r="J7" s="106"/>
      <c r="K7" s="106"/>
      <c r="L7" s="107"/>
      <c r="M7" s="105" t="s">
        <v>15</v>
      </c>
      <c r="N7" s="106"/>
      <c r="O7" s="106"/>
      <c r="P7" s="106"/>
      <c r="Q7" s="106"/>
      <c r="R7" s="171" t="s">
        <v>52</v>
      </c>
      <c r="S7" s="108" t="s">
        <v>16</v>
      </c>
      <c r="T7" s="108"/>
      <c r="U7" s="108"/>
      <c r="V7" s="108"/>
      <c r="W7" s="108"/>
      <c r="X7" s="109"/>
    </row>
    <row r="8" spans="1:24" ht="16.5" customHeight="1" thickBot="1">
      <c r="A8" s="93"/>
      <c r="B8" s="97"/>
      <c r="C8" s="98"/>
      <c r="D8" s="100"/>
      <c r="E8" s="110" t="s">
        <v>17</v>
      </c>
      <c r="F8" s="111"/>
      <c r="G8" s="111"/>
      <c r="H8" s="112"/>
      <c r="I8" s="110" t="s">
        <v>18</v>
      </c>
      <c r="J8" s="111"/>
      <c r="K8" s="111"/>
      <c r="L8" s="112"/>
      <c r="M8" s="110" t="s">
        <v>19</v>
      </c>
      <c r="N8" s="111"/>
      <c r="O8" s="111"/>
      <c r="P8" s="111"/>
      <c r="Q8" s="111"/>
      <c r="R8" s="172"/>
      <c r="S8" s="170" t="s">
        <v>20</v>
      </c>
      <c r="T8" s="114"/>
      <c r="U8" s="113" t="s">
        <v>21</v>
      </c>
      <c r="V8" s="114"/>
      <c r="W8" s="113" t="s">
        <v>22</v>
      </c>
      <c r="X8" s="115"/>
    </row>
    <row r="9" spans="1:28" ht="71.25" customHeight="1" thickBot="1">
      <c r="A9" s="94"/>
      <c r="B9" s="97"/>
      <c r="C9" s="98"/>
      <c r="D9" s="101"/>
      <c r="E9" s="55" t="s">
        <v>23</v>
      </c>
      <c r="F9" s="2" t="s">
        <v>24</v>
      </c>
      <c r="G9" s="3" t="s">
        <v>25</v>
      </c>
      <c r="H9" s="4" t="s">
        <v>26</v>
      </c>
      <c r="I9" s="56" t="s">
        <v>23</v>
      </c>
      <c r="J9" s="5" t="s">
        <v>24</v>
      </c>
      <c r="K9" s="3" t="s">
        <v>25</v>
      </c>
      <c r="L9" s="4" t="s">
        <v>26</v>
      </c>
      <c r="M9" s="56" t="s">
        <v>23</v>
      </c>
      <c r="N9" s="3" t="s">
        <v>24</v>
      </c>
      <c r="O9" s="3" t="s">
        <v>25</v>
      </c>
      <c r="P9" s="3" t="s">
        <v>27</v>
      </c>
      <c r="Q9" s="165" t="s">
        <v>26</v>
      </c>
      <c r="R9" s="173"/>
      <c r="S9" s="6" t="s">
        <v>28</v>
      </c>
      <c r="T9" s="7" t="s">
        <v>29</v>
      </c>
      <c r="U9" s="8" t="s">
        <v>28</v>
      </c>
      <c r="V9" s="7" t="s">
        <v>29</v>
      </c>
      <c r="W9" s="8" t="s">
        <v>28</v>
      </c>
      <c r="X9" s="7" t="s">
        <v>29</v>
      </c>
      <c r="Y9" s="9" t="s">
        <v>44</v>
      </c>
      <c r="AB9" s="1"/>
    </row>
    <row r="10" spans="1:25" ht="16.5" customHeight="1" thickBot="1" thickTop="1">
      <c r="A10" s="10">
        <v>123456789</v>
      </c>
      <c r="B10" s="116" t="s">
        <v>30</v>
      </c>
      <c r="C10" s="117"/>
      <c r="D10" s="11" t="s">
        <v>31</v>
      </c>
      <c r="E10" s="12" t="s">
        <v>32</v>
      </c>
      <c r="F10" s="13"/>
      <c r="G10" s="14">
        <v>1</v>
      </c>
      <c r="H10" s="15">
        <v>1</v>
      </c>
      <c r="I10" s="16" t="s">
        <v>32</v>
      </c>
      <c r="J10" s="17"/>
      <c r="K10" s="18">
        <v>1</v>
      </c>
      <c r="L10" s="15">
        <v>1</v>
      </c>
      <c r="M10" s="16" t="s">
        <v>33</v>
      </c>
      <c r="N10" s="17"/>
      <c r="O10" s="14">
        <v>1</v>
      </c>
      <c r="P10" s="18"/>
      <c r="Q10" s="15">
        <v>1</v>
      </c>
      <c r="R10" s="174"/>
      <c r="S10" s="17"/>
      <c r="T10" s="19">
        <v>1</v>
      </c>
      <c r="U10" s="20"/>
      <c r="V10" s="19">
        <v>1</v>
      </c>
      <c r="W10" s="17"/>
      <c r="X10" s="15">
        <v>1</v>
      </c>
      <c r="Y10" s="21">
        <f>SUM(F10*300,G10*300,J10*300,K10*300,N10*300,O10*300,P10*300,S10*80,T10*80,U10*80,V10*80,W10*80,X10*80)</f>
        <v>1140</v>
      </c>
    </row>
    <row r="11" spans="1:25" ht="16.5" customHeight="1" thickBot="1">
      <c r="A11" s="22"/>
      <c r="B11" s="118"/>
      <c r="C11" s="119"/>
      <c r="D11" s="23"/>
      <c r="E11" s="24"/>
      <c r="F11" s="25"/>
      <c r="G11" s="25"/>
      <c r="H11" s="26"/>
      <c r="I11" s="24"/>
      <c r="J11" s="25"/>
      <c r="K11" s="25"/>
      <c r="L11" s="26"/>
      <c r="M11" s="27"/>
      <c r="N11" s="25"/>
      <c r="O11" s="25"/>
      <c r="P11" s="25"/>
      <c r="Q11" s="26"/>
      <c r="R11" s="167"/>
      <c r="S11" s="28"/>
      <c r="T11" s="29"/>
      <c r="U11" s="28"/>
      <c r="V11" s="29"/>
      <c r="W11" s="28"/>
      <c r="X11" s="26"/>
      <c r="Y11" s="81">
        <f>SUM(F11*300,G11*300,J11*300,K11*300,N11*300,O11*300,P11*300,S11*80,T11*80,U11*80,V11*80,W11*80,X11*80)</f>
        <v>0</v>
      </c>
    </row>
    <row r="12" spans="1:25" ht="16.5" customHeight="1" thickBot="1">
      <c r="A12" s="22"/>
      <c r="B12" s="120"/>
      <c r="C12" s="121"/>
      <c r="D12" s="23"/>
      <c r="E12" s="24"/>
      <c r="F12" s="25"/>
      <c r="G12" s="25"/>
      <c r="H12" s="26"/>
      <c r="I12" s="24"/>
      <c r="J12" s="25"/>
      <c r="K12" s="25"/>
      <c r="L12" s="26"/>
      <c r="M12" s="24"/>
      <c r="N12" s="25"/>
      <c r="O12" s="25"/>
      <c r="P12" s="25"/>
      <c r="Q12" s="26"/>
      <c r="R12" s="167"/>
      <c r="S12" s="28"/>
      <c r="T12" s="29"/>
      <c r="U12" s="28"/>
      <c r="V12" s="29"/>
      <c r="W12" s="28"/>
      <c r="X12" s="26"/>
      <c r="Y12" s="81">
        <f>SUM(F12*300,G12*300,J12*300,K12*300,N12*300,O12*300,P12*300,S12*80,T12*80,U12*80,V12*80,W12*80,X12*80)</f>
        <v>0</v>
      </c>
    </row>
    <row r="13" spans="1:25" ht="16.5" customHeight="1" thickBot="1">
      <c r="A13" s="22"/>
      <c r="B13" s="120"/>
      <c r="C13" s="121"/>
      <c r="D13" s="23"/>
      <c r="E13" s="24"/>
      <c r="F13" s="25"/>
      <c r="G13" s="25"/>
      <c r="H13" s="26"/>
      <c r="I13" s="27"/>
      <c r="J13" s="25"/>
      <c r="K13" s="25"/>
      <c r="L13" s="26"/>
      <c r="M13" s="27"/>
      <c r="N13" s="25"/>
      <c r="O13" s="25"/>
      <c r="P13" s="25"/>
      <c r="Q13" s="26"/>
      <c r="R13" s="167"/>
      <c r="S13" s="28"/>
      <c r="T13" s="29"/>
      <c r="U13" s="28"/>
      <c r="V13" s="29"/>
      <c r="W13" s="28"/>
      <c r="X13" s="26"/>
      <c r="Y13" s="81">
        <f>SUM(F13*300,G13*300,J13*300,K13*300,N13*300,O13*300,P13*300,S13*80,T13*80,U13*80,V13*80,W13*80,X13*80)</f>
        <v>0</v>
      </c>
    </row>
    <row r="14" spans="1:25" ht="16.5" customHeight="1" thickBot="1">
      <c r="A14" s="22"/>
      <c r="B14" s="120"/>
      <c r="C14" s="121"/>
      <c r="D14" s="23"/>
      <c r="E14" s="24"/>
      <c r="F14" s="25"/>
      <c r="G14" s="25"/>
      <c r="H14" s="26"/>
      <c r="I14" s="30"/>
      <c r="J14" s="25"/>
      <c r="K14" s="25"/>
      <c r="L14" s="26"/>
      <c r="M14" s="30"/>
      <c r="N14" s="25"/>
      <c r="O14" s="25"/>
      <c r="P14" s="25"/>
      <c r="Q14" s="26"/>
      <c r="R14" s="167"/>
      <c r="S14" s="28"/>
      <c r="T14" s="29"/>
      <c r="U14" s="28"/>
      <c r="V14" s="29"/>
      <c r="W14" s="28"/>
      <c r="X14" s="26"/>
      <c r="Y14" s="81">
        <f>SUM(F14*300,G14*300,J14*300,K14*300,N14*300,O14*300,P14*300,S14*80,T14*80,U14*80,V14*80,W14*80,X14*80)</f>
        <v>0</v>
      </c>
    </row>
    <row r="15" spans="1:25" ht="16.5" customHeight="1" thickBot="1">
      <c r="A15" s="22"/>
      <c r="B15" s="120"/>
      <c r="C15" s="121"/>
      <c r="D15" s="23"/>
      <c r="E15" s="24"/>
      <c r="F15" s="25"/>
      <c r="G15" s="25"/>
      <c r="H15" s="26"/>
      <c r="I15" s="30"/>
      <c r="J15" s="25"/>
      <c r="K15" s="25"/>
      <c r="L15" s="26"/>
      <c r="M15" s="24"/>
      <c r="N15" s="25"/>
      <c r="O15" s="25"/>
      <c r="P15" s="25"/>
      <c r="Q15" s="26"/>
      <c r="R15" s="167"/>
      <c r="S15" s="28"/>
      <c r="T15" s="29"/>
      <c r="U15" s="28"/>
      <c r="V15" s="29"/>
      <c r="W15" s="28"/>
      <c r="X15" s="26"/>
      <c r="Y15" s="81">
        <f>SUM(F15*300,G15*300,J15*300,K15*300,N15*300,O15*300,P15*300,S15*80,T15*80,U15*80,V15*80,W15*80,X15*80)</f>
        <v>0</v>
      </c>
    </row>
    <row r="16" spans="1:25" ht="16.5" customHeight="1" thickBot="1">
      <c r="A16" s="22"/>
      <c r="B16" s="120"/>
      <c r="C16" s="121"/>
      <c r="D16" s="23"/>
      <c r="E16" s="24"/>
      <c r="F16" s="25"/>
      <c r="G16" s="25"/>
      <c r="H16" s="26"/>
      <c r="I16" s="30"/>
      <c r="J16" s="25"/>
      <c r="K16" s="25"/>
      <c r="L16" s="26"/>
      <c r="M16" s="24"/>
      <c r="N16" s="25"/>
      <c r="O16" s="25"/>
      <c r="P16" s="25"/>
      <c r="Q16" s="26"/>
      <c r="R16" s="167"/>
      <c r="S16" s="28"/>
      <c r="T16" s="29"/>
      <c r="U16" s="28"/>
      <c r="V16" s="29"/>
      <c r="W16" s="28"/>
      <c r="X16" s="26"/>
      <c r="Y16" s="81">
        <f>SUM(F16*300,G16*300,J16*300,K16*300,N16*300,O16*300,P16*300,S16*80,T16*80,U16*80,V16*80,W16*80,X16*80)</f>
        <v>0</v>
      </c>
    </row>
    <row r="17" spans="1:25" ht="16.5" customHeight="1" thickBot="1">
      <c r="A17" s="22"/>
      <c r="B17" s="120"/>
      <c r="C17" s="121"/>
      <c r="D17" s="23"/>
      <c r="E17" s="27"/>
      <c r="F17" s="25"/>
      <c r="G17" s="25"/>
      <c r="H17" s="26"/>
      <c r="I17" s="30"/>
      <c r="J17" s="25"/>
      <c r="K17" s="25"/>
      <c r="L17" s="26"/>
      <c r="M17" s="24"/>
      <c r="N17" s="25"/>
      <c r="O17" s="25"/>
      <c r="P17" s="25"/>
      <c r="Q17" s="26"/>
      <c r="R17" s="167"/>
      <c r="S17" s="28"/>
      <c r="T17" s="29"/>
      <c r="U17" s="28"/>
      <c r="V17" s="29"/>
      <c r="W17" s="28"/>
      <c r="X17" s="26"/>
      <c r="Y17" s="81">
        <f>SUM(F17*300,G17*300,J17*300,K17*300,N17*300,O17*300,P17*300,S17*80,T17*80,U17*80,V17*80,W17*80,X17*80)</f>
        <v>0</v>
      </c>
    </row>
    <row r="18" spans="1:28" ht="16.5" customHeight="1" thickBot="1">
      <c r="A18" s="31"/>
      <c r="B18" s="120"/>
      <c r="C18" s="121"/>
      <c r="D18" s="32"/>
      <c r="E18" s="24"/>
      <c r="F18" s="25"/>
      <c r="G18" s="25"/>
      <c r="H18" s="26"/>
      <c r="I18" s="24"/>
      <c r="J18" s="25"/>
      <c r="K18" s="25"/>
      <c r="L18" s="26"/>
      <c r="M18" s="24"/>
      <c r="N18" s="25"/>
      <c r="O18" s="25"/>
      <c r="P18" s="25"/>
      <c r="Q18" s="26"/>
      <c r="R18" s="167"/>
      <c r="S18" s="28"/>
      <c r="T18" s="29"/>
      <c r="U18" s="28"/>
      <c r="V18" s="29"/>
      <c r="W18" s="28"/>
      <c r="X18" s="26"/>
      <c r="Y18" s="81">
        <f>SUM(F18*300,G18*300,J18*300,K18*300,N18*300,O18*300,P18*300,S18*80,T18*80,U18*80,V18*80,W18*80,X18*80)</f>
        <v>0</v>
      </c>
      <c r="AB18" s="1"/>
    </row>
    <row r="19" spans="1:27" ht="16.5" customHeight="1" thickBot="1">
      <c r="A19" s="33"/>
      <c r="B19" s="120"/>
      <c r="C19" s="121"/>
      <c r="D19" s="34"/>
      <c r="E19" s="27"/>
      <c r="F19" s="35"/>
      <c r="G19" s="36"/>
      <c r="H19" s="37"/>
      <c r="I19" s="38"/>
      <c r="J19" s="36"/>
      <c r="K19" s="36"/>
      <c r="L19" s="37"/>
      <c r="M19" s="38"/>
      <c r="N19" s="36"/>
      <c r="O19" s="36"/>
      <c r="P19" s="36"/>
      <c r="Q19" s="37"/>
      <c r="R19" s="168"/>
      <c r="S19" s="39"/>
      <c r="T19" s="40"/>
      <c r="U19" s="39"/>
      <c r="V19" s="40"/>
      <c r="W19" s="39"/>
      <c r="X19" s="37"/>
      <c r="Y19" s="81">
        <f>SUM(F19*300,G19*300,J19*300,K19*300,N19*300,O19*300,P19*300,S19*80,T19*80,U19*80,V19*80,W19*80,X19*80)</f>
        <v>0</v>
      </c>
      <c r="AA19" s="72"/>
    </row>
    <row r="20" spans="1:25" ht="16.5" customHeight="1" thickBot="1">
      <c r="A20" s="22"/>
      <c r="B20" s="120"/>
      <c r="C20" s="121"/>
      <c r="D20" s="32"/>
      <c r="E20" s="24"/>
      <c r="F20" s="36"/>
      <c r="G20" s="36"/>
      <c r="H20" s="37"/>
      <c r="I20" s="27"/>
      <c r="J20" s="36"/>
      <c r="K20" s="36"/>
      <c r="L20" s="37"/>
      <c r="M20" s="38"/>
      <c r="N20" s="36"/>
      <c r="O20" s="36"/>
      <c r="P20" s="36"/>
      <c r="Q20" s="37"/>
      <c r="R20" s="168"/>
      <c r="S20" s="39"/>
      <c r="T20" s="40"/>
      <c r="U20" s="39"/>
      <c r="V20" s="40"/>
      <c r="W20" s="39"/>
      <c r="X20" s="37"/>
      <c r="Y20" s="81">
        <f>SUM(F20*300,G20*300,J20*300,K20*300,N20*300,O20*300,P20*300,S20*80,T20*80,U20*80,V20*80,W20*80,X20*80)</f>
        <v>0</v>
      </c>
    </row>
    <row r="21" spans="1:25" ht="16.5" customHeight="1" thickBot="1">
      <c r="A21" s="33"/>
      <c r="B21" s="120"/>
      <c r="C21" s="121"/>
      <c r="D21" s="32"/>
      <c r="E21" s="24"/>
      <c r="F21" s="25"/>
      <c r="G21" s="25"/>
      <c r="H21" s="26"/>
      <c r="I21" s="24"/>
      <c r="J21" s="25"/>
      <c r="K21" s="25"/>
      <c r="L21" s="26"/>
      <c r="M21" s="24"/>
      <c r="N21" s="25"/>
      <c r="O21" s="25"/>
      <c r="P21" s="25"/>
      <c r="Q21" s="26"/>
      <c r="R21" s="167"/>
      <c r="S21" s="28"/>
      <c r="T21" s="29"/>
      <c r="U21" s="28"/>
      <c r="V21" s="29"/>
      <c r="W21" s="28"/>
      <c r="X21" s="26"/>
      <c r="Y21" s="81">
        <f>SUM(F21*300,G21*300,J21*300,K21*300,N21*300,O21*300,P21*300,S21*80,T21*80,U21*80,V21*80,W21*80,X21*80)</f>
        <v>0</v>
      </c>
    </row>
    <row r="22" spans="1:25" ht="16.5" customHeight="1" thickBot="1">
      <c r="A22" s="41"/>
      <c r="B22" s="122"/>
      <c r="C22" s="123"/>
      <c r="D22" s="42"/>
      <c r="E22" s="43"/>
      <c r="F22" s="44"/>
      <c r="G22" s="44"/>
      <c r="H22" s="45"/>
      <c r="I22" s="46"/>
      <c r="J22" s="44"/>
      <c r="K22" s="44"/>
      <c r="L22" s="45"/>
      <c r="M22" s="43"/>
      <c r="N22" s="44"/>
      <c r="O22" s="44"/>
      <c r="P22" s="44"/>
      <c r="Q22" s="45"/>
      <c r="R22" s="169"/>
      <c r="S22" s="48"/>
      <c r="T22" s="47"/>
      <c r="U22" s="48"/>
      <c r="V22" s="47"/>
      <c r="W22" s="48"/>
      <c r="X22" s="45"/>
      <c r="Y22" s="82">
        <f>SUM(F22*300,G22*300,J22*300,K22*300,N22*300,O22*300,P22*300,S22*80,T22*80,U22*80,V22*80,W22*80,X22*80)</f>
        <v>0</v>
      </c>
    </row>
    <row r="23" spans="1:25" ht="16.5" customHeight="1" thickBot="1" thickTop="1">
      <c r="A23" s="49"/>
      <c r="B23" s="65">
        <f>COUNT(H11:H22)</f>
        <v>0</v>
      </c>
      <c r="C23" s="64">
        <f>COUNT(L11:L22)</f>
        <v>0</v>
      </c>
      <c r="D23" s="49" t="s">
        <v>34</v>
      </c>
      <c r="E23" s="49"/>
      <c r="F23" s="67">
        <f>COUNT(F11:F22)</f>
        <v>0</v>
      </c>
      <c r="G23" s="68">
        <f>COUNT(G11:G22)</f>
        <v>0</v>
      </c>
      <c r="H23" s="70">
        <f>PRODUCT(B23,I23)</f>
        <v>0</v>
      </c>
      <c r="I23" s="66">
        <v>0.5</v>
      </c>
      <c r="J23" s="71">
        <f>COUNT(J11:J22)</f>
        <v>0</v>
      </c>
      <c r="K23" s="54">
        <f>COUNT(K11:K22)</f>
        <v>0</v>
      </c>
      <c r="L23" s="70">
        <f>PRODUCT(I23,C23)</f>
        <v>0</v>
      </c>
      <c r="M23" s="59"/>
      <c r="N23" s="60">
        <f>COUNT(N11:N22)</f>
        <v>0</v>
      </c>
      <c r="O23" s="61">
        <f>COUNT(O11:O22)</f>
        <v>0</v>
      </c>
      <c r="P23" s="61">
        <f>COUNT(P11:P22)</f>
        <v>0</v>
      </c>
      <c r="Q23" s="62">
        <f>PRODUCT(I23,Y23)</f>
        <v>0</v>
      </c>
      <c r="R23" s="166"/>
      <c r="S23" s="60">
        <f aca="true" t="shared" si="0" ref="S23:X23">SUM(S11:S22)</f>
        <v>0</v>
      </c>
      <c r="T23" s="61">
        <f t="shared" si="0"/>
        <v>0</v>
      </c>
      <c r="U23" s="61">
        <f t="shared" si="0"/>
        <v>0</v>
      </c>
      <c r="V23" s="61">
        <f t="shared" si="0"/>
        <v>0</v>
      </c>
      <c r="W23" s="61">
        <f t="shared" si="0"/>
        <v>0</v>
      </c>
      <c r="X23" s="63">
        <f t="shared" si="0"/>
        <v>0</v>
      </c>
      <c r="Y23" s="64">
        <f>COUNT(Q11:Q22)</f>
        <v>0</v>
      </c>
    </row>
    <row r="24" spans="1:25" ht="16.5" customHeight="1" thickBot="1">
      <c r="A24" s="131" t="s">
        <v>43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162"/>
      <c r="N24" s="159" t="s">
        <v>35</v>
      </c>
      <c r="O24" s="57"/>
      <c r="P24" s="57"/>
      <c r="Q24" s="111"/>
      <c r="R24" s="111"/>
      <c r="S24" s="111"/>
      <c r="T24" s="111"/>
      <c r="U24" s="111"/>
      <c r="V24" s="111"/>
      <c r="W24" s="111"/>
      <c r="X24" s="111"/>
      <c r="Y24" s="111"/>
    </row>
    <row r="25" spans="1:25" ht="16.5" customHeight="1" thickBot="1">
      <c r="A25" s="13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163"/>
      <c r="N25" s="160"/>
      <c r="O25" s="137"/>
      <c r="P25" s="137"/>
      <c r="Q25" s="137"/>
      <c r="R25" s="137"/>
      <c r="S25" s="138"/>
      <c r="T25" s="139" t="s">
        <v>51</v>
      </c>
      <c r="U25" s="139"/>
      <c r="V25" s="146" t="s">
        <v>36</v>
      </c>
      <c r="W25" s="147"/>
      <c r="X25" s="142" t="s">
        <v>37</v>
      </c>
      <c r="Y25" s="143"/>
    </row>
    <row r="26" spans="1:25" ht="16.5" customHeight="1">
      <c r="A26" s="132" t="s">
        <v>50</v>
      </c>
      <c r="B26" s="132"/>
      <c r="C26" s="132"/>
      <c r="D26" s="132"/>
      <c r="E26" s="132"/>
      <c r="F26" s="52"/>
      <c r="G26" s="52"/>
      <c r="H26" s="52"/>
      <c r="I26" s="144" t="s">
        <v>40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5"/>
      <c r="T26" s="140">
        <f>SUM(F23,G23,J23,K23,N23,O23,P23)</f>
        <v>0</v>
      </c>
      <c r="U26" s="140"/>
      <c r="V26" s="148">
        <v>300</v>
      </c>
      <c r="W26" s="149"/>
      <c r="X26" s="152">
        <f>PRODUCT(T26:V26)</f>
        <v>0</v>
      </c>
      <c r="Y26" s="153"/>
    </row>
    <row r="27" spans="1:25" ht="17.25" customHeight="1">
      <c r="A27" s="53" t="s">
        <v>38</v>
      </c>
      <c r="B27" s="161" t="s">
        <v>39</v>
      </c>
      <c r="C27" s="161"/>
      <c r="D27" s="52"/>
      <c r="E27" s="52"/>
      <c r="F27" s="52"/>
      <c r="G27" s="52"/>
      <c r="H27" s="52"/>
      <c r="I27" s="144" t="s">
        <v>41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5"/>
      <c r="T27" s="141">
        <f>SUM(H23,L23,Q23)</f>
        <v>0</v>
      </c>
      <c r="U27" s="141"/>
      <c r="V27" s="148">
        <v>200</v>
      </c>
      <c r="W27" s="149"/>
      <c r="X27" s="152">
        <f>PRODUCT(T27:V27)</f>
        <v>0</v>
      </c>
      <c r="Y27" s="153"/>
    </row>
    <row r="28" spans="1:25" ht="16.5" customHeight="1" thickBot="1">
      <c r="A28" s="75"/>
      <c r="B28" s="75"/>
      <c r="C28" s="75"/>
      <c r="D28" s="75"/>
      <c r="E28" s="75"/>
      <c r="F28" s="74"/>
      <c r="G28" s="52"/>
      <c r="H28" s="52"/>
      <c r="I28" s="144" t="s">
        <v>48</v>
      </c>
      <c r="J28" s="144"/>
      <c r="K28" s="144"/>
      <c r="L28" s="144"/>
      <c r="M28" s="144"/>
      <c r="N28" s="144"/>
      <c r="O28" s="144"/>
      <c r="P28" s="144"/>
      <c r="Q28" s="144"/>
      <c r="R28" s="144"/>
      <c r="S28" s="145"/>
      <c r="T28" s="140">
        <f>SUM(S23:X23)</f>
        <v>0</v>
      </c>
      <c r="U28" s="140"/>
      <c r="V28" s="150">
        <v>80</v>
      </c>
      <c r="W28" s="151"/>
      <c r="X28" s="154">
        <f>PRODUCT(T28:V28)</f>
        <v>0</v>
      </c>
      <c r="Y28" s="155"/>
    </row>
    <row r="29" spans="1:25" ht="15.75" customHeight="1">
      <c r="A29" s="164" t="s">
        <v>49</v>
      </c>
      <c r="B29" s="164"/>
      <c r="C29" s="164"/>
      <c r="D29" s="52"/>
      <c r="E29" s="52"/>
      <c r="F29" s="52"/>
      <c r="G29" s="52"/>
      <c r="H29" s="52"/>
      <c r="I29" s="58"/>
      <c r="J29" s="58"/>
      <c r="K29" s="176" t="s">
        <v>53</v>
      </c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7"/>
      <c r="X29" s="124">
        <f>SUM(X26:X28)</f>
        <v>0</v>
      </c>
      <c r="Y29" s="125"/>
    </row>
    <row r="30" spans="1:25" ht="16.5" customHeight="1" thickBot="1">
      <c r="A30" s="128" t="s">
        <v>45</v>
      </c>
      <c r="B30" s="129"/>
      <c r="C30" s="129"/>
      <c r="D30" s="129"/>
      <c r="E30" s="129"/>
      <c r="F30" s="129"/>
      <c r="G30" s="129"/>
      <c r="H30" s="130"/>
      <c r="I30" s="52"/>
      <c r="J30" s="69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7"/>
      <c r="X30" s="126"/>
      <c r="Y30" s="127"/>
    </row>
    <row r="31" spans="1:25" ht="21" customHeight="1">
      <c r="A31" s="156" t="s">
        <v>46</v>
      </c>
      <c r="B31" s="157"/>
      <c r="C31" s="157"/>
      <c r="D31" s="157"/>
      <c r="E31" s="157"/>
      <c r="F31" s="157"/>
      <c r="G31" s="157"/>
      <c r="H31" s="158"/>
      <c r="I31" s="50"/>
      <c r="J31" s="52"/>
      <c r="K31" s="175" t="s">
        <v>47</v>
      </c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73"/>
      <c r="Y31" s="73"/>
    </row>
    <row r="32" spans="10:24" ht="6.75" customHeight="1">
      <c r="J32" s="1"/>
      <c r="X32" s="1"/>
    </row>
  </sheetData>
  <sheetProtection/>
  <mergeCells count="72">
    <mergeCell ref="A31:H31"/>
    <mergeCell ref="N24:N25"/>
    <mergeCell ref="K31:W31"/>
    <mergeCell ref="V26:W26"/>
    <mergeCell ref="B27:C27"/>
    <mergeCell ref="M24:M25"/>
    <mergeCell ref="A29:C29"/>
    <mergeCell ref="A26:E26"/>
    <mergeCell ref="I28:S28"/>
    <mergeCell ref="I27:S27"/>
    <mergeCell ref="X25:Y25"/>
    <mergeCell ref="I26:S26"/>
    <mergeCell ref="V25:W25"/>
    <mergeCell ref="V27:W27"/>
    <mergeCell ref="V28:W28"/>
    <mergeCell ref="Q24:Y24"/>
    <mergeCell ref="X26:Y26"/>
    <mergeCell ref="T28:U28"/>
    <mergeCell ref="X28:Y28"/>
    <mergeCell ref="X27:Y27"/>
    <mergeCell ref="X29:Y30"/>
    <mergeCell ref="A30:H30"/>
    <mergeCell ref="K29:W30"/>
    <mergeCell ref="A24:L25"/>
    <mergeCell ref="O25:S25"/>
    <mergeCell ref="T25:U25"/>
    <mergeCell ref="T26:U26"/>
    <mergeCell ref="T27:U27"/>
    <mergeCell ref="B22:C22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S7:X7"/>
    <mergeCell ref="E8:H8"/>
    <mergeCell ref="I8:L8"/>
    <mergeCell ref="M8:Q8"/>
    <mergeCell ref="S8:T8"/>
    <mergeCell ref="U8:V8"/>
    <mergeCell ref="W8:X8"/>
    <mergeCell ref="R7:R9"/>
    <mergeCell ref="A7:A9"/>
    <mergeCell ref="B7:C9"/>
    <mergeCell ref="D7:D9"/>
    <mergeCell ref="E7:H7"/>
    <mergeCell ref="I7:L7"/>
    <mergeCell ref="M7:Q7"/>
    <mergeCell ref="A4:B4"/>
    <mergeCell ref="C4:H4"/>
    <mergeCell ref="I4:M4"/>
    <mergeCell ref="N4:X4"/>
    <mergeCell ref="A5:B5"/>
    <mergeCell ref="C5:H5"/>
    <mergeCell ref="I5:M5"/>
    <mergeCell ref="N5:X5"/>
    <mergeCell ref="A1:X1"/>
    <mergeCell ref="A2:B2"/>
    <mergeCell ref="C2:H2"/>
    <mergeCell ref="I2:M2"/>
    <mergeCell ref="N2:X2"/>
    <mergeCell ref="A3:B3"/>
    <mergeCell ref="C3:H3"/>
    <mergeCell ref="I3:M3"/>
    <mergeCell ref="N3:X3"/>
  </mergeCells>
  <hyperlinks>
    <hyperlink ref="B27" r:id="rId1" display="bo.knoblauch@tele2.se"/>
  </hyperlinks>
  <printOptions/>
  <pageMargins left="0.31496062992125984" right="0.11811023622047245" top="0.1968503937007874" bottom="0.1968503937007874" header="0" footer="0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Borzoie</dc:creator>
  <cp:keywords/>
  <dc:description/>
  <cp:lastModifiedBy>Borzoie</cp:lastModifiedBy>
  <cp:lastPrinted>2016-02-09T10:57:47Z</cp:lastPrinted>
  <dcterms:created xsi:type="dcterms:W3CDTF">2015-11-07T13:10:48Z</dcterms:created>
  <dcterms:modified xsi:type="dcterms:W3CDTF">2016-02-09T10:58:24Z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